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E:\Carpeta\Torneos\"/>
    </mc:Choice>
  </mc:AlternateContent>
  <bookViews>
    <workbookView xWindow="0" yWindow="0" windowWidth="20490" windowHeight="7755" tabRatio="758" activeTab="12"/>
  </bookViews>
  <sheets>
    <sheet name="Premier" sheetId="2" r:id="rId1"/>
    <sheet name="LaLiga" sheetId="1" r:id="rId2"/>
    <sheet name="SerieA" sheetId="3" r:id="rId3"/>
    <sheet name="Bundes" sheetId="4" r:id="rId4"/>
    <sheet name="UCL" sheetId="7" r:id="rId5"/>
    <sheet name="UEL" sheetId="8" r:id="rId6"/>
    <sheet name="UConfL" sheetId="9" r:id="rId7"/>
    <sheet name="LPF" sheetId="14" r:id="rId8"/>
    <sheet name="ASL" sheetId="12" r:id="rId9"/>
    <sheet name="MdC" sheetId="18" r:id="rId10"/>
    <sheet name="Elim" sheetId="17" r:id="rId11"/>
    <sheet name="FIFA" sheetId="11" r:id="rId12"/>
    <sheet name="Historia" sheetId="13" r:id="rId13"/>
    <sheet name="Gral" sheetId="10" r:id="rId14"/>
    <sheet name="P32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17" i="18" l="1"/>
  <c r="CF20" i="18"/>
  <c r="CE20" i="18"/>
  <c r="CD20" i="18"/>
  <c r="CC20" i="18"/>
  <c r="CB20" i="18"/>
  <c r="CA20" i="18"/>
  <c r="BZ20" i="18"/>
  <c r="BY20" i="18"/>
  <c r="BX20" i="18"/>
  <c r="BW20" i="18"/>
  <c r="BV20" i="18"/>
  <c r="CG19" i="18"/>
  <c r="CG18" i="18"/>
  <c r="CF17" i="18"/>
  <c r="CE17" i="18"/>
  <c r="CD17" i="18"/>
  <c r="CC17" i="18"/>
  <c r="CB17" i="18"/>
  <c r="CA17" i="18"/>
  <c r="BZ17" i="18"/>
  <c r="BY17" i="18"/>
  <c r="BX17" i="18"/>
  <c r="BW17" i="18"/>
  <c r="AQ21" i="18" l="1"/>
  <c r="AQ22" i="18"/>
  <c r="AQ20" i="4" l="1"/>
  <c r="AP20" i="4"/>
  <c r="AO20" i="4"/>
  <c r="AN20" i="4"/>
  <c r="AM20" i="4"/>
  <c r="AL20" i="4"/>
  <c r="AK20" i="4"/>
  <c r="AJ20" i="4"/>
  <c r="AI20" i="4"/>
  <c r="AH20" i="4"/>
  <c r="AG20" i="4"/>
  <c r="AR19" i="4"/>
  <c r="AR18" i="4"/>
  <c r="AQ17" i="4"/>
  <c r="AP17" i="4"/>
  <c r="AO17" i="4"/>
  <c r="AN17" i="4"/>
  <c r="AM17" i="4"/>
  <c r="AL17" i="4"/>
  <c r="AK17" i="4"/>
  <c r="AJ17" i="4"/>
  <c r="AI17" i="4"/>
  <c r="AH17" i="4"/>
  <c r="AG17" i="4"/>
  <c r="F19" i="3"/>
  <c r="E19" i="3"/>
  <c r="F23" i="3"/>
  <c r="E23" i="3"/>
  <c r="F15" i="3"/>
  <c r="E15" i="3"/>
  <c r="F20" i="3"/>
  <c r="E20" i="3"/>
  <c r="F21" i="3"/>
  <c r="E21" i="3"/>
  <c r="F14" i="3"/>
  <c r="E14" i="3"/>
  <c r="F18" i="3"/>
  <c r="E18" i="3"/>
  <c r="F12" i="3"/>
  <c r="E12" i="3"/>
  <c r="F16" i="3"/>
  <c r="E16" i="3"/>
  <c r="F17" i="3"/>
  <c r="E17" i="3"/>
  <c r="F22" i="3"/>
  <c r="E22" i="3"/>
  <c r="F6" i="3"/>
  <c r="E6" i="3"/>
  <c r="F10" i="3"/>
  <c r="E10" i="3"/>
  <c r="F9" i="3"/>
  <c r="E9" i="3"/>
  <c r="F8" i="3"/>
  <c r="E8" i="3"/>
  <c r="F11" i="3"/>
  <c r="E11" i="3"/>
  <c r="F7" i="3"/>
  <c r="E7" i="3"/>
  <c r="F13" i="3"/>
  <c r="E13" i="3"/>
  <c r="F5" i="3"/>
  <c r="E5" i="3"/>
  <c r="F4" i="3"/>
  <c r="E4" i="3"/>
  <c r="F20" i="1"/>
  <c r="E20" i="1"/>
  <c r="F18" i="1"/>
  <c r="E18" i="1"/>
  <c r="F19" i="1"/>
  <c r="E19" i="1"/>
  <c r="F23" i="1"/>
  <c r="E23" i="1"/>
  <c r="F11" i="1"/>
  <c r="E11" i="1"/>
  <c r="F21" i="1"/>
  <c r="E21" i="1"/>
  <c r="F16" i="1"/>
  <c r="E16" i="1"/>
  <c r="F14" i="1"/>
  <c r="E14" i="1"/>
  <c r="F17" i="1"/>
  <c r="E17" i="1"/>
  <c r="F22" i="1"/>
  <c r="E22" i="1"/>
  <c r="F10" i="1"/>
  <c r="E10" i="1"/>
  <c r="F12" i="1"/>
  <c r="E12" i="1"/>
  <c r="F8" i="1"/>
  <c r="E8" i="1"/>
  <c r="F13" i="1"/>
  <c r="E13" i="1"/>
  <c r="F15" i="1"/>
  <c r="E15" i="1"/>
  <c r="F9" i="1"/>
  <c r="E9" i="1"/>
  <c r="F7" i="1"/>
  <c r="E7" i="1"/>
  <c r="F5" i="1"/>
  <c r="E5" i="1"/>
  <c r="F4" i="1"/>
  <c r="E4" i="1"/>
  <c r="F6" i="1"/>
  <c r="E6" i="1"/>
  <c r="F21" i="2"/>
  <c r="E21" i="2"/>
  <c r="F18" i="2"/>
  <c r="E18" i="2"/>
  <c r="F20" i="2"/>
  <c r="E20" i="2"/>
  <c r="F23" i="2"/>
  <c r="E23" i="2"/>
  <c r="F19" i="2"/>
  <c r="E19" i="2"/>
  <c r="F16" i="2"/>
  <c r="E16" i="2"/>
  <c r="F15" i="2"/>
  <c r="E15" i="2"/>
  <c r="F14" i="2"/>
  <c r="E14" i="2"/>
  <c r="F22" i="2"/>
  <c r="E22" i="2"/>
  <c r="F17" i="2"/>
  <c r="E17" i="2"/>
  <c r="F13" i="2"/>
  <c r="E13" i="2"/>
  <c r="F8" i="2"/>
  <c r="E8" i="2"/>
  <c r="F11" i="2"/>
  <c r="E11" i="2"/>
  <c r="F12" i="2"/>
  <c r="E12" i="2"/>
  <c r="F10" i="2"/>
  <c r="E10" i="2"/>
  <c r="F7" i="2"/>
  <c r="E7" i="2"/>
  <c r="F5" i="2"/>
  <c r="E5" i="2"/>
  <c r="F4" i="2"/>
  <c r="E4" i="2"/>
  <c r="F6" i="2"/>
  <c r="E6" i="2"/>
  <c r="F9" i="2"/>
  <c r="E9" i="2"/>
  <c r="F19" i="4" l="1"/>
  <c r="E19" i="4"/>
  <c r="F17" i="4"/>
  <c r="E17" i="4"/>
  <c r="F21" i="4"/>
  <c r="E21" i="4"/>
  <c r="F13" i="4"/>
  <c r="E13" i="4"/>
  <c r="F20" i="4"/>
  <c r="E20" i="4"/>
  <c r="F16" i="4"/>
  <c r="E16" i="4"/>
  <c r="F15" i="4"/>
  <c r="E15" i="4"/>
  <c r="F18" i="4"/>
  <c r="E18" i="4"/>
  <c r="F10" i="4"/>
  <c r="E10" i="4"/>
  <c r="F11" i="4"/>
  <c r="E11" i="4"/>
  <c r="F12" i="4"/>
  <c r="E12" i="4"/>
  <c r="F7" i="4"/>
  <c r="E7" i="4"/>
  <c r="F8" i="4"/>
  <c r="E8" i="4"/>
  <c r="F9" i="4"/>
  <c r="E9" i="4"/>
  <c r="F14" i="4"/>
  <c r="E14" i="4"/>
  <c r="F5" i="4"/>
  <c r="E5" i="4"/>
  <c r="F4" i="4"/>
  <c r="E4" i="4"/>
  <c r="F6" i="4"/>
  <c r="E6" i="4"/>
  <c r="T33" i="12" l="1"/>
  <c r="S33" i="12"/>
  <c r="T28" i="12"/>
  <c r="S28" i="12"/>
  <c r="T35" i="12"/>
  <c r="S35" i="12"/>
  <c r="T25" i="12"/>
  <c r="S25" i="12"/>
  <c r="T31" i="12"/>
  <c r="S31" i="12"/>
  <c r="T32" i="12"/>
  <c r="S32" i="12"/>
  <c r="T23" i="12"/>
  <c r="S23" i="12"/>
  <c r="T34" i="12"/>
  <c r="S34" i="12"/>
  <c r="T22" i="12"/>
  <c r="S22" i="12"/>
  <c r="T24" i="12"/>
  <c r="S24" i="12"/>
  <c r="T30" i="12"/>
  <c r="S30" i="12"/>
  <c r="T27" i="12"/>
  <c r="S27" i="12"/>
  <c r="T26" i="12"/>
  <c r="S26" i="12"/>
  <c r="T16" i="12"/>
  <c r="S16" i="12"/>
  <c r="T14" i="12"/>
  <c r="S14" i="12"/>
  <c r="T17" i="12"/>
  <c r="S17" i="12"/>
  <c r="T29" i="12"/>
  <c r="S29" i="12"/>
  <c r="T20" i="12"/>
  <c r="S20" i="12"/>
  <c r="T10" i="12"/>
  <c r="S10" i="12"/>
  <c r="T7" i="12"/>
  <c r="S7" i="12"/>
  <c r="T6" i="12"/>
  <c r="S6" i="12"/>
  <c r="T21" i="12"/>
  <c r="S21" i="12"/>
  <c r="T5" i="12"/>
  <c r="S5" i="12"/>
  <c r="T19" i="12"/>
  <c r="S19" i="12"/>
  <c r="T9" i="12"/>
  <c r="S9" i="12"/>
  <c r="T12" i="12"/>
  <c r="S12" i="12"/>
  <c r="T15" i="12"/>
  <c r="S15" i="12"/>
  <c r="T13" i="12"/>
  <c r="S13" i="12"/>
  <c r="T18" i="12"/>
  <c r="S18" i="12"/>
  <c r="T8" i="12"/>
  <c r="S8" i="12"/>
  <c r="P6" i="12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T11" i="12"/>
  <c r="S11" i="12"/>
  <c r="P5" i="12"/>
  <c r="T4" i="12"/>
  <c r="S4" i="12"/>
  <c r="AH28" i="17" l="1"/>
  <c r="AG28" i="17"/>
  <c r="AH30" i="17"/>
  <c r="AG30" i="17"/>
  <c r="AH29" i="17"/>
  <c r="AG29" i="17"/>
  <c r="AH31" i="17"/>
  <c r="AG31" i="17"/>
  <c r="AH32" i="17"/>
  <c r="AG32" i="17"/>
  <c r="AH22" i="17"/>
  <c r="AG22" i="17"/>
  <c r="AH23" i="17"/>
  <c r="AG23" i="17"/>
  <c r="AH21" i="17"/>
  <c r="AG21" i="17"/>
  <c r="AH24" i="17"/>
  <c r="AG24" i="17"/>
  <c r="AH20" i="17"/>
  <c r="AG20" i="17"/>
  <c r="AH19" i="17"/>
  <c r="AG19" i="17"/>
  <c r="AH18" i="17"/>
  <c r="AG18" i="17"/>
  <c r="AH6" i="17"/>
  <c r="AG6" i="17"/>
  <c r="AH11" i="17"/>
  <c r="AG11" i="17"/>
  <c r="AH8" i="17"/>
  <c r="AG8" i="17"/>
  <c r="AH12" i="17"/>
  <c r="AG12" i="17"/>
  <c r="AH13" i="17"/>
  <c r="AG13" i="17"/>
  <c r="AH10" i="17"/>
  <c r="AG10" i="17"/>
  <c r="AH7" i="17"/>
  <c r="AG7" i="17"/>
  <c r="AH5" i="17"/>
  <c r="AG5" i="17"/>
  <c r="AH4" i="17"/>
  <c r="AG4" i="17"/>
  <c r="AH9" i="17"/>
  <c r="AG9" i="17"/>
  <c r="F12" i="17"/>
  <c r="E12" i="17"/>
  <c r="F13" i="17"/>
  <c r="E13" i="17"/>
  <c r="F10" i="17"/>
  <c r="E10" i="17"/>
  <c r="F11" i="17"/>
  <c r="E11" i="17"/>
  <c r="F9" i="17"/>
  <c r="E9" i="17"/>
  <c r="F7" i="17"/>
  <c r="E7" i="17"/>
  <c r="F5" i="17"/>
  <c r="E5" i="17"/>
  <c r="F8" i="17"/>
  <c r="E8" i="17"/>
  <c r="F6" i="17"/>
  <c r="E6" i="17"/>
  <c r="F4" i="17"/>
  <c r="E4" i="17"/>
  <c r="F33" i="17"/>
  <c r="E33" i="17"/>
  <c r="F38" i="17"/>
  <c r="E38" i="17"/>
  <c r="F30" i="17"/>
  <c r="E30" i="17"/>
  <c r="F27" i="17"/>
  <c r="E27" i="17"/>
  <c r="F36" i="17"/>
  <c r="E36" i="17"/>
  <c r="F26" i="17"/>
  <c r="E26" i="17"/>
  <c r="F37" i="17"/>
  <c r="E37" i="17"/>
  <c r="F29" i="17"/>
  <c r="E29" i="17"/>
  <c r="F25" i="17"/>
  <c r="E25" i="17"/>
  <c r="F35" i="17"/>
  <c r="E35" i="17"/>
  <c r="F39" i="17"/>
  <c r="E39" i="17"/>
  <c r="F31" i="17"/>
  <c r="E31" i="17"/>
  <c r="F32" i="17"/>
  <c r="E32" i="17"/>
  <c r="F24" i="17"/>
  <c r="E24" i="17"/>
  <c r="F28" i="17"/>
  <c r="E28" i="17"/>
  <c r="F34" i="17"/>
  <c r="E34" i="17"/>
  <c r="F23" i="17"/>
  <c r="E23" i="17"/>
  <c r="F20" i="17"/>
  <c r="E20" i="17"/>
  <c r="F22" i="17"/>
  <c r="E22" i="17"/>
  <c r="F21" i="17"/>
  <c r="E21" i="17"/>
  <c r="F19" i="17"/>
  <c r="E19" i="17"/>
  <c r="P38" i="12" l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BY35" i="12"/>
  <c r="BX35" i="12"/>
  <c r="BQ35" i="12"/>
  <c r="BI35" i="12"/>
  <c r="BH35" i="12"/>
  <c r="BY34" i="12"/>
  <c r="BX34" i="12"/>
  <c r="BQ34" i="12"/>
  <c r="BI34" i="12"/>
  <c r="BH34" i="12"/>
  <c r="BY33" i="12"/>
  <c r="BX33" i="12"/>
  <c r="BQ33" i="12"/>
  <c r="BI33" i="12"/>
  <c r="BH33" i="12"/>
  <c r="BY32" i="12"/>
  <c r="BX32" i="12"/>
  <c r="BQ32" i="12"/>
  <c r="BI32" i="12"/>
  <c r="BH32" i="12"/>
  <c r="BY31" i="12"/>
  <c r="BX31" i="12"/>
  <c r="BQ31" i="12"/>
  <c r="BI31" i="12"/>
  <c r="BH31" i="12"/>
  <c r="BY30" i="12"/>
  <c r="BX30" i="12"/>
  <c r="BQ30" i="12"/>
  <c r="BI30" i="12"/>
  <c r="BH30" i="12"/>
  <c r="BY29" i="12"/>
  <c r="BX29" i="12"/>
  <c r="BQ29" i="12"/>
  <c r="BI29" i="12"/>
  <c r="BH29" i="12"/>
  <c r="BY28" i="12"/>
  <c r="BX28" i="12"/>
  <c r="BQ28" i="12"/>
  <c r="BI28" i="12"/>
  <c r="BH28" i="12"/>
  <c r="BY27" i="12"/>
  <c r="BX27" i="12"/>
  <c r="BQ27" i="12"/>
  <c r="BI27" i="12"/>
  <c r="BH27" i="12"/>
  <c r="BY26" i="12"/>
  <c r="BX26" i="12"/>
  <c r="BQ26" i="12"/>
  <c r="BI26" i="12"/>
  <c r="BH26" i="12"/>
  <c r="BY25" i="12"/>
  <c r="BX25" i="12"/>
  <c r="BQ25" i="12"/>
  <c r="BI25" i="12"/>
  <c r="BH25" i="12"/>
  <c r="BY24" i="12"/>
  <c r="BX24" i="12"/>
  <c r="BQ24" i="12"/>
  <c r="BI24" i="12"/>
  <c r="BH24" i="12"/>
  <c r="BY23" i="12"/>
  <c r="BX23" i="12"/>
  <c r="BQ23" i="12"/>
  <c r="BI23" i="12"/>
  <c r="BH23" i="12"/>
  <c r="BY22" i="12"/>
  <c r="BX22" i="12"/>
  <c r="BQ22" i="12"/>
  <c r="BI22" i="12"/>
  <c r="BH22" i="12"/>
  <c r="BY21" i="12"/>
  <c r="BX21" i="12"/>
  <c r="BQ21" i="12"/>
  <c r="BI21" i="12"/>
  <c r="BH21" i="12"/>
  <c r="BY20" i="12"/>
  <c r="BX20" i="12"/>
  <c r="BQ20" i="12"/>
  <c r="BI20" i="12"/>
  <c r="BH20" i="12"/>
  <c r="BY19" i="12"/>
  <c r="BX19" i="12"/>
  <c r="BQ19" i="12"/>
  <c r="BI19" i="12"/>
  <c r="BH19" i="12"/>
  <c r="BY18" i="12"/>
  <c r="BX18" i="12"/>
  <c r="BQ18" i="12"/>
  <c r="BI18" i="12"/>
  <c r="BH18" i="12"/>
  <c r="BY17" i="12"/>
  <c r="BX17" i="12"/>
  <c r="BQ17" i="12"/>
  <c r="BI17" i="12"/>
  <c r="BH17" i="12"/>
  <c r="BY16" i="12"/>
  <c r="BX16" i="12"/>
  <c r="BQ16" i="12"/>
  <c r="BI16" i="12"/>
  <c r="BH16" i="12"/>
  <c r="BY15" i="12"/>
  <c r="BX15" i="12"/>
  <c r="BQ15" i="12"/>
  <c r="BI15" i="12"/>
  <c r="BH15" i="12"/>
  <c r="BY14" i="12"/>
  <c r="BX14" i="12"/>
  <c r="BQ14" i="12"/>
  <c r="BI14" i="12"/>
  <c r="BH14" i="12"/>
  <c r="BY13" i="12"/>
  <c r="BX13" i="12"/>
  <c r="BQ13" i="12"/>
  <c r="BI13" i="12"/>
  <c r="BH13" i="12"/>
  <c r="BY12" i="12"/>
  <c r="BX12" i="12"/>
  <c r="BQ12" i="12"/>
  <c r="BI12" i="12"/>
  <c r="BH12" i="12"/>
  <c r="BY11" i="12"/>
  <c r="BX11" i="12"/>
  <c r="BQ11" i="12"/>
  <c r="BI11" i="12"/>
  <c r="BH11" i="12"/>
  <c r="BY10" i="12"/>
  <c r="BX10" i="12"/>
  <c r="BQ10" i="12"/>
  <c r="BI10" i="12"/>
  <c r="BH10" i="12"/>
  <c r="BY9" i="12"/>
  <c r="BX9" i="12"/>
  <c r="BQ9" i="12"/>
  <c r="BI9" i="12"/>
  <c r="BH9" i="12"/>
  <c r="BY8" i="12"/>
  <c r="BX8" i="12"/>
  <c r="BQ8" i="12"/>
  <c r="BI8" i="12"/>
  <c r="BH8" i="12"/>
  <c r="BY7" i="12"/>
  <c r="BX7" i="12"/>
  <c r="BQ7" i="12"/>
  <c r="BI7" i="12"/>
  <c r="BH7" i="12"/>
  <c r="BB7" i="12"/>
  <c r="BA7" i="12"/>
  <c r="AZ7" i="12"/>
  <c r="AY7" i="12"/>
  <c r="AX7" i="12"/>
  <c r="AW7" i="12"/>
  <c r="AV7" i="12"/>
  <c r="AU7" i="12"/>
  <c r="AT7" i="12"/>
  <c r="AS7" i="12"/>
  <c r="AR7" i="12"/>
  <c r="BY6" i="12"/>
  <c r="BX6" i="12"/>
  <c r="BQ6" i="12"/>
  <c r="BI6" i="12"/>
  <c r="BH6" i="12"/>
  <c r="BC6" i="12"/>
  <c r="CC5" i="12"/>
  <c r="CC6" i="12" s="1"/>
  <c r="CC7" i="12" s="1"/>
  <c r="CC8" i="12" s="1"/>
  <c r="CC9" i="12" s="1"/>
  <c r="CC10" i="12" s="1"/>
  <c r="CC11" i="12" s="1"/>
  <c r="CC12" i="12" s="1"/>
  <c r="CC13" i="12" s="1"/>
  <c r="CC14" i="12" s="1"/>
  <c r="CC15" i="12" s="1"/>
  <c r="CC16" i="12" s="1"/>
  <c r="CC17" i="12" s="1"/>
  <c r="CC18" i="12" s="1"/>
  <c r="CC19" i="12" s="1"/>
  <c r="CC20" i="12" s="1"/>
  <c r="CC21" i="12" s="1"/>
  <c r="CC22" i="12" s="1"/>
  <c r="CC23" i="12" s="1"/>
  <c r="CC24" i="12" s="1"/>
  <c r="CC25" i="12" s="1"/>
  <c r="CC26" i="12" s="1"/>
  <c r="CC27" i="12" s="1"/>
  <c r="CC28" i="12" s="1"/>
  <c r="CC29" i="12" s="1"/>
  <c r="CC30" i="12" s="1"/>
  <c r="CC31" i="12" s="1"/>
  <c r="CC32" i="12" s="1"/>
  <c r="CC33" i="12" s="1"/>
  <c r="CC34" i="12" s="1"/>
  <c r="CC35" i="12" s="1"/>
  <c r="BY5" i="12"/>
  <c r="BX5" i="12"/>
  <c r="BU5" i="12"/>
  <c r="BU6" i="12" s="1"/>
  <c r="BU7" i="12" s="1"/>
  <c r="BU8" i="12" s="1"/>
  <c r="BU9" i="12" s="1"/>
  <c r="BU10" i="12" s="1"/>
  <c r="BU11" i="12" s="1"/>
  <c r="BU12" i="12" s="1"/>
  <c r="BU13" i="12" s="1"/>
  <c r="BU14" i="12" s="1"/>
  <c r="BU15" i="12" s="1"/>
  <c r="BU16" i="12" s="1"/>
  <c r="BU17" i="12" s="1"/>
  <c r="BU18" i="12" s="1"/>
  <c r="BU19" i="12" s="1"/>
  <c r="BU20" i="12" s="1"/>
  <c r="BU21" i="12" s="1"/>
  <c r="BU22" i="12" s="1"/>
  <c r="BU23" i="12" s="1"/>
  <c r="BU24" i="12" s="1"/>
  <c r="BU25" i="12" s="1"/>
  <c r="BU26" i="12" s="1"/>
  <c r="BU27" i="12" s="1"/>
  <c r="BU28" i="12" s="1"/>
  <c r="BU29" i="12" s="1"/>
  <c r="BU30" i="12" s="1"/>
  <c r="BU31" i="12" s="1"/>
  <c r="BU32" i="12" s="1"/>
  <c r="BU33" i="12" s="1"/>
  <c r="BU34" i="12" s="1"/>
  <c r="BU35" i="12" s="1"/>
  <c r="BQ5" i="12"/>
  <c r="BI5" i="12"/>
  <c r="BH5" i="12"/>
  <c r="BE5" i="12"/>
  <c r="BE6" i="12" s="1"/>
  <c r="BE7" i="12" s="1"/>
  <c r="BE8" i="12" s="1"/>
  <c r="BE9" i="12" s="1"/>
  <c r="BE10" i="12" s="1"/>
  <c r="BE11" i="12" s="1"/>
  <c r="BE12" i="12" s="1"/>
  <c r="BE13" i="12" s="1"/>
  <c r="BE14" i="12" s="1"/>
  <c r="BE15" i="12" s="1"/>
  <c r="BE16" i="12" s="1"/>
  <c r="BE17" i="12" s="1"/>
  <c r="BE18" i="12" s="1"/>
  <c r="BE19" i="12" s="1"/>
  <c r="BE20" i="12" s="1"/>
  <c r="BE21" i="12" s="1"/>
  <c r="BE22" i="12" s="1"/>
  <c r="BE23" i="12" s="1"/>
  <c r="BE24" i="12" s="1"/>
  <c r="BE25" i="12" s="1"/>
  <c r="BE26" i="12" s="1"/>
  <c r="BE27" i="12" s="1"/>
  <c r="BE28" i="12" s="1"/>
  <c r="BE29" i="12" s="1"/>
  <c r="BE30" i="12" s="1"/>
  <c r="BE31" i="12" s="1"/>
  <c r="BE32" i="12" s="1"/>
  <c r="BE33" i="12" s="1"/>
  <c r="BE34" i="12" s="1"/>
  <c r="BE35" i="12" s="1"/>
  <c r="BC5" i="12"/>
  <c r="BY4" i="12"/>
  <c r="BX4" i="12"/>
  <c r="BQ4" i="12"/>
  <c r="BI4" i="12"/>
  <c r="BH4" i="12"/>
  <c r="BB4" i="12"/>
  <c r="BA4" i="12"/>
  <c r="AZ4" i="12"/>
  <c r="AY4" i="12"/>
  <c r="AX4" i="12"/>
  <c r="AW4" i="12"/>
  <c r="AV4" i="12"/>
  <c r="AU4" i="12"/>
  <c r="AT4" i="12"/>
  <c r="AS4" i="12"/>
  <c r="AR4" i="12"/>
  <c r="AG27" i="14"/>
  <c r="AF27" i="14"/>
  <c r="AG26" i="14"/>
  <c r="AF26" i="14"/>
  <c r="AG25" i="14"/>
  <c r="AF25" i="14"/>
  <c r="AG24" i="14"/>
  <c r="AF24" i="14"/>
  <c r="AG23" i="14"/>
  <c r="AF23" i="14"/>
  <c r="AG22" i="14"/>
  <c r="AF22" i="14"/>
  <c r="AG21" i="14"/>
  <c r="AF21" i="14"/>
  <c r="AG20" i="14"/>
  <c r="AF20" i="14"/>
  <c r="AG19" i="14"/>
  <c r="AF19" i="14"/>
  <c r="AG18" i="14"/>
  <c r="AF18" i="14"/>
  <c r="AG17" i="14"/>
  <c r="AF17" i="14"/>
  <c r="AG16" i="14"/>
  <c r="AF16" i="14"/>
  <c r="AG15" i="14"/>
  <c r="AF15" i="14"/>
  <c r="AG14" i="14"/>
  <c r="AF14" i="14"/>
  <c r="AG13" i="14"/>
  <c r="AF13" i="14"/>
  <c r="AG12" i="14"/>
  <c r="AF12" i="14"/>
  <c r="AG11" i="14"/>
  <c r="AF11" i="14"/>
  <c r="AG10" i="14"/>
  <c r="AF10" i="14"/>
  <c r="AG9" i="14"/>
  <c r="AF9" i="14"/>
  <c r="AG8" i="14"/>
  <c r="AF8" i="14"/>
  <c r="AG7" i="14"/>
  <c r="AF7" i="14"/>
  <c r="AG6" i="14"/>
  <c r="AF6" i="14"/>
  <c r="AG5" i="14"/>
  <c r="AF5" i="14"/>
  <c r="AG4" i="14"/>
  <c r="AF4" i="14"/>
  <c r="AO27" i="14"/>
  <c r="AW27" i="14"/>
  <c r="AV27" i="14"/>
  <c r="AO26" i="14"/>
  <c r="AW26" i="14"/>
  <c r="AV26" i="14"/>
  <c r="AO25" i="14"/>
  <c r="AW25" i="14"/>
  <c r="AV25" i="14"/>
  <c r="AO24" i="14"/>
  <c r="AW24" i="14"/>
  <c r="AV24" i="14"/>
  <c r="AO23" i="14"/>
  <c r="AW23" i="14"/>
  <c r="AV23" i="14"/>
  <c r="AO22" i="14"/>
  <c r="AW22" i="14"/>
  <c r="AV22" i="14"/>
  <c r="AO21" i="14"/>
  <c r="AW21" i="14"/>
  <c r="AV21" i="14"/>
  <c r="AW20" i="14"/>
  <c r="AV20" i="14"/>
  <c r="AO20" i="14"/>
  <c r="AW19" i="14"/>
  <c r="AV19" i="14"/>
  <c r="AO19" i="14"/>
  <c r="AW18" i="14"/>
  <c r="AV18" i="14"/>
  <c r="AO18" i="14"/>
  <c r="AW17" i="14"/>
  <c r="AV17" i="14"/>
  <c r="AO17" i="14"/>
  <c r="AW16" i="14"/>
  <c r="AV16" i="14"/>
  <c r="AO16" i="14"/>
  <c r="AW15" i="14"/>
  <c r="AV15" i="14"/>
  <c r="AO15" i="14"/>
  <c r="AW14" i="14"/>
  <c r="AV14" i="14"/>
  <c r="AO14" i="14"/>
  <c r="AW13" i="14"/>
  <c r="AV13" i="14"/>
  <c r="AO13" i="14"/>
  <c r="AW12" i="14"/>
  <c r="AV12" i="14"/>
  <c r="AO12" i="14"/>
  <c r="AW11" i="14"/>
  <c r="AV11" i="14"/>
  <c r="AO11" i="14"/>
  <c r="AW10" i="14"/>
  <c r="AV10" i="14"/>
  <c r="AO10" i="14"/>
  <c r="AW9" i="14"/>
  <c r="AV9" i="14"/>
  <c r="AO9" i="14"/>
  <c r="AW8" i="14"/>
  <c r="AV8" i="14"/>
  <c r="AO8" i="14"/>
  <c r="AW7" i="14"/>
  <c r="AV7" i="14"/>
  <c r="AO7" i="14"/>
  <c r="AW6" i="14"/>
  <c r="AV6" i="14"/>
  <c r="AO6" i="14"/>
  <c r="AW5" i="14"/>
  <c r="AV5" i="14"/>
  <c r="AO5" i="14"/>
  <c r="AW4" i="14"/>
  <c r="AV4" i="14"/>
  <c r="AO4" i="14"/>
  <c r="F26" i="14"/>
  <c r="E26" i="14"/>
  <c r="F25" i="14"/>
  <c r="E25" i="14"/>
  <c r="F27" i="14"/>
  <c r="E27" i="14"/>
  <c r="F22" i="14"/>
  <c r="E22" i="14"/>
  <c r="F18" i="14"/>
  <c r="E18" i="14"/>
  <c r="F29" i="14"/>
  <c r="E29" i="14"/>
  <c r="F21" i="14"/>
  <c r="E21" i="14"/>
  <c r="F20" i="14"/>
  <c r="E20" i="14"/>
  <c r="F28" i="14"/>
  <c r="E28" i="14"/>
  <c r="F19" i="14"/>
  <c r="E19" i="14"/>
  <c r="F23" i="14"/>
  <c r="E23" i="14"/>
  <c r="F17" i="14"/>
  <c r="E17" i="14"/>
  <c r="F16" i="14"/>
  <c r="E16" i="14"/>
  <c r="F24" i="14"/>
  <c r="E24" i="14"/>
  <c r="F8" i="14"/>
  <c r="E8" i="14"/>
  <c r="F12" i="14"/>
  <c r="E12" i="14"/>
  <c r="F6" i="14"/>
  <c r="E6" i="14"/>
  <c r="F4" i="14"/>
  <c r="E4" i="14"/>
  <c r="F9" i="14"/>
  <c r="E9" i="14"/>
  <c r="F15" i="14"/>
  <c r="E15" i="14"/>
  <c r="F13" i="14"/>
  <c r="E13" i="14"/>
  <c r="F11" i="14"/>
  <c r="E11" i="14"/>
  <c r="F14" i="14"/>
  <c r="E14" i="14"/>
  <c r="F10" i="14"/>
  <c r="E10" i="14"/>
  <c r="F7" i="14"/>
  <c r="E7" i="14"/>
  <c r="F5" i="14"/>
  <c r="E5" i="14"/>
  <c r="N4" i="14" l="1"/>
  <c r="U4" i="14"/>
  <c r="V4" i="14"/>
  <c r="N5" i="14"/>
  <c r="U5" i="14"/>
  <c r="V5" i="14"/>
  <c r="N6" i="14"/>
  <c r="U6" i="14"/>
  <c r="V6" i="14"/>
  <c r="N7" i="14"/>
  <c r="U7" i="14"/>
  <c r="V7" i="14"/>
  <c r="N8" i="14"/>
  <c r="U8" i="14"/>
  <c r="V8" i="14"/>
  <c r="N9" i="14"/>
  <c r="U9" i="14"/>
  <c r="V9" i="14"/>
  <c r="N10" i="14"/>
  <c r="U10" i="14"/>
  <c r="V10" i="14"/>
  <c r="N11" i="14"/>
  <c r="U11" i="14"/>
  <c r="V11" i="14"/>
  <c r="N12" i="14"/>
  <c r="U12" i="14"/>
  <c r="V12" i="14"/>
  <c r="N13" i="14"/>
  <c r="U13" i="14"/>
  <c r="V13" i="14"/>
  <c r="N14" i="14"/>
  <c r="U14" i="14"/>
  <c r="V14" i="14"/>
  <c r="N15" i="14"/>
  <c r="U15" i="14"/>
  <c r="V15" i="14"/>
  <c r="N16" i="14"/>
  <c r="U16" i="14"/>
  <c r="V16" i="14"/>
  <c r="N17" i="14"/>
  <c r="U17" i="14"/>
  <c r="V17" i="14"/>
  <c r="N18" i="14"/>
  <c r="U18" i="14"/>
  <c r="V18" i="14"/>
  <c r="N19" i="14"/>
  <c r="U19" i="14"/>
  <c r="V19" i="14"/>
  <c r="N20" i="14"/>
  <c r="U20" i="14"/>
  <c r="V20" i="14"/>
  <c r="N21" i="14"/>
  <c r="U21" i="14"/>
  <c r="V21" i="14"/>
  <c r="N22" i="14"/>
  <c r="U22" i="14"/>
  <c r="V22" i="14"/>
  <c r="N23" i="14"/>
  <c r="U23" i="14"/>
  <c r="V23" i="14"/>
  <c r="N24" i="14"/>
  <c r="U24" i="14"/>
  <c r="V24" i="14"/>
  <c r="N25" i="14"/>
  <c r="U25" i="14"/>
  <c r="V25" i="14"/>
  <c r="N26" i="14"/>
  <c r="U26" i="14"/>
  <c r="V26" i="14"/>
  <c r="N27" i="14"/>
  <c r="U27" i="14"/>
  <c r="V27" i="14"/>
  <c r="N28" i="14"/>
  <c r="U28" i="14"/>
  <c r="V28" i="14"/>
  <c r="N29" i="14"/>
  <c r="U29" i="14"/>
  <c r="V29" i="14"/>
  <c r="DT45" i="16" l="1"/>
  <c r="DS45" i="16"/>
  <c r="DR45" i="16"/>
  <c r="DQ45" i="16"/>
  <c r="DP45" i="16"/>
  <c r="DO45" i="16"/>
  <c r="DN45" i="16"/>
  <c r="DM45" i="16"/>
  <c r="DL45" i="16"/>
  <c r="DK45" i="16"/>
  <c r="DJ45" i="16"/>
  <c r="DU44" i="16"/>
  <c r="DU43" i="16"/>
  <c r="DT42" i="16"/>
  <c r="DS42" i="16"/>
  <c r="DR42" i="16"/>
  <c r="DQ42" i="16"/>
  <c r="DP42" i="16"/>
  <c r="DO42" i="16"/>
  <c r="DN42" i="16"/>
  <c r="DM42" i="16"/>
  <c r="DL42" i="16"/>
  <c r="DK42" i="16"/>
  <c r="DJ42" i="16"/>
  <c r="CU41" i="16"/>
  <c r="CQ41" i="16"/>
  <c r="CJ41" i="16"/>
  <c r="CF41" i="16"/>
  <c r="BY41" i="16"/>
  <c r="BU41" i="16"/>
  <c r="BL41" i="16"/>
  <c r="BH41" i="16"/>
  <c r="CU40" i="16"/>
  <c r="CQ40" i="16"/>
  <c r="CJ40" i="16"/>
  <c r="CF40" i="16"/>
  <c r="BY40" i="16"/>
  <c r="BU40" i="16"/>
  <c r="BL40" i="16"/>
  <c r="BH40" i="16"/>
  <c r="CU38" i="16"/>
  <c r="CQ38" i="16"/>
  <c r="CJ38" i="16"/>
  <c r="CF38" i="16"/>
  <c r="BY38" i="16"/>
  <c r="BU38" i="16"/>
  <c r="BL38" i="16"/>
  <c r="BH38" i="16"/>
  <c r="CU37" i="16"/>
  <c r="CQ37" i="16"/>
  <c r="CJ37" i="16"/>
  <c r="CF37" i="16"/>
  <c r="BY37" i="16"/>
  <c r="BU37" i="16"/>
  <c r="BL37" i="16"/>
  <c r="BH37" i="16"/>
  <c r="CU35" i="16"/>
  <c r="CQ35" i="16"/>
  <c r="CJ35" i="16"/>
  <c r="CF35" i="16"/>
  <c r="BY35" i="16"/>
  <c r="BU35" i="16"/>
  <c r="BL35" i="16"/>
  <c r="BH35" i="16"/>
  <c r="CU34" i="16"/>
  <c r="CQ34" i="16"/>
  <c r="CJ34" i="16"/>
  <c r="CF34" i="16"/>
  <c r="BY34" i="16"/>
  <c r="BU34" i="16"/>
  <c r="BL34" i="16"/>
  <c r="BH34" i="16"/>
  <c r="CY32" i="16"/>
  <c r="CS32" i="16"/>
  <c r="CR32" i="16"/>
  <c r="CN32" i="16"/>
  <c r="CH32" i="16"/>
  <c r="CG32" i="16"/>
  <c r="CC32" i="16"/>
  <c r="BW32" i="16"/>
  <c r="BV32" i="16"/>
  <c r="BP32" i="16"/>
  <c r="BJ32" i="16"/>
  <c r="BI32" i="16"/>
  <c r="CY31" i="16"/>
  <c r="CS31" i="16"/>
  <c r="CR31" i="16"/>
  <c r="CN31" i="16"/>
  <c r="CH31" i="16"/>
  <c r="CG31" i="16"/>
  <c r="CC31" i="16"/>
  <c r="BW31" i="16"/>
  <c r="BV31" i="16"/>
  <c r="BP31" i="16"/>
  <c r="BJ31" i="16"/>
  <c r="BI31" i="16"/>
  <c r="CY30" i="16"/>
  <c r="CS30" i="16"/>
  <c r="CR30" i="16"/>
  <c r="CN30" i="16"/>
  <c r="CH30" i="16"/>
  <c r="CG30" i="16"/>
  <c r="CC30" i="16"/>
  <c r="BW30" i="16"/>
  <c r="BV30" i="16"/>
  <c r="BP30" i="16"/>
  <c r="BJ30" i="16"/>
  <c r="BI30" i="16"/>
  <c r="CY29" i="16"/>
  <c r="CS29" i="16"/>
  <c r="CR29" i="16"/>
  <c r="CN29" i="16"/>
  <c r="CH29" i="16"/>
  <c r="CG29" i="16"/>
  <c r="CC29" i="16"/>
  <c r="BW29" i="16"/>
  <c r="BV29" i="16"/>
  <c r="BP29" i="16"/>
  <c r="BJ29" i="16"/>
  <c r="BI29" i="16"/>
  <c r="CK24" i="16"/>
  <c r="CG24" i="16"/>
  <c r="CK23" i="16"/>
  <c r="CG23" i="16"/>
  <c r="BS23" i="16"/>
  <c r="BR23" i="16"/>
  <c r="BQ23" i="16"/>
  <c r="BP23" i="16"/>
  <c r="BO23" i="16"/>
  <c r="BN23" i="16"/>
  <c r="BM23" i="16"/>
  <c r="BL23" i="16"/>
  <c r="BK23" i="16"/>
  <c r="BJ23" i="16"/>
  <c r="BI23" i="16"/>
  <c r="CK22" i="16"/>
  <c r="CG22" i="16"/>
  <c r="BT22" i="16"/>
  <c r="CK21" i="16"/>
  <c r="CG21" i="16"/>
  <c r="BT21" i="16"/>
  <c r="DT20" i="16"/>
  <c r="DS20" i="16"/>
  <c r="DR20" i="16"/>
  <c r="DQ20" i="16"/>
  <c r="DP20" i="16"/>
  <c r="DO20" i="16"/>
  <c r="DN20" i="16"/>
  <c r="DM20" i="16"/>
  <c r="DL20" i="16"/>
  <c r="DK20" i="16"/>
  <c r="DJ20" i="16"/>
  <c r="BS20" i="16"/>
  <c r="BR20" i="16"/>
  <c r="BQ20" i="16"/>
  <c r="BP20" i="16"/>
  <c r="BO20" i="16"/>
  <c r="BN20" i="16"/>
  <c r="BM20" i="16"/>
  <c r="BL20" i="16"/>
  <c r="BK20" i="16"/>
  <c r="BJ20" i="16"/>
  <c r="BI20" i="16"/>
  <c r="DU19" i="16"/>
  <c r="DU18" i="16"/>
  <c r="DT17" i="16"/>
  <c r="DS17" i="16"/>
  <c r="DR17" i="16"/>
  <c r="DQ17" i="16"/>
  <c r="DP17" i="16"/>
  <c r="DO17" i="16"/>
  <c r="DN17" i="16"/>
  <c r="DM17" i="16"/>
  <c r="DL17" i="16"/>
  <c r="DK17" i="16"/>
  <c r="DJ17" i="16"/>
  <c r="CU16" i="16"/>
  <c r="CQ16" i="16"/>
  <c r="CJ16" i="16"/>
  <c r="CF16" i="16"/>
  <c r="BY16" i="16"/>
  <c r="BU16" i="16"/>
  <c r="BL16" i="16"/>
  <c r="BH16" i="16"/>
  <c r="CU15" i="16"/>
  <c r="CQ15" i="16"/>
  <c r="CJ15" i="16"/>
  <c r="CF15" i="16"/>
  <c r="BY15" i="16"/>
  <c r="BU15" i="16"/>
  <c r="BL15" i="16"/>
  <c r="BH15" i="16"/>
  <c r="CU13" i="16"/>
  <c r="CQ13" i="16"/>
  <c r="CJ13" i="16"/>
  <c r="CF13" i="16"/>
  <c r="BY13" i="16"/>
  <c r="BU13" i="16"/>
  <c r="BL13" i="16"/>
  <c r="BH13" i="16"/>
  <c r="CU12" i="16"/>
  <c r="CQ12" i="16"/>
  <c r="CJ12" i="16"/>
  <c r="CF12" i="16"/>
  <c r="BY12" i="16"/>
  <c r="BU12" i="16"/>
  <c r="BL12" i="16"/>
  <c r="BH12" i="16"/>
  <c r="CU10" i="16"/>
  <c r="CQ10" i="16"/>
  <c r="CJ10" i="16"/>
  <c r="CF10" i="16"/>
  <c r="BY10" i="16"/>
  <c r="BU10" i="16"/>
  <c r="BL10" i="16"/>
  <c r="BH10" i="16"/>
  <c r="CU9" i="16"/>
  <c r="CQ9" i="16"/>
  <c r="CJ9" i="16"/>
  <c r="CF9" i="16"/>
  <c r="BY9" i="16"/>
  <c r="BU9" i="16"/>
  <c r="BL9" i="16"/>
  <c r="BH9" i="16"/>
  <c r="CY7" i="16"/>
  <c r="CS7" i="16"/>
  <c r="CR7" i="16"/>
  <c r="CN7" i="16"/>
  <c r="CH7" i="16"/>
  <c r="CG7" i="16"/>
  <c r="CC7" i="16"/>
  <c r="BW7" i="16"/>
  <c r="BV7" i="16"/>
  <c r="BP7" i="16"/>
  <c r="BJ7" i="16"/>
  <c r="BI7" i="16"/>
  <c r="CY6" i="16"/>
  <c r="CS6" i="16"/>
  <c r="CR6" i="16"/>
  <c r="CN6" i="16"/>
  <c r="CH6" i="16"/>
  <c r="CG6" i="16"/>
  <c r="CC6" i="16"/>
  <c r="BW6" i="16"/>
  <c r="BV6" i="16"/>
  <c r="BP6" i="16"/>
  <c r="BJ6" i="16"/>
  <c r="BI6" i="16"/>
  <c r="CY5" i="16"/>
  <c r="CS5" i="16"/>
  <c r="CR5" i="16"/>
  <c r="CN5" i="16"/>
  <c r="CH5" i="16"/>
  <c r="CG5" i="16"/>
  <c r="CC5" i="16"/>
  <c r="BW5" i="16"/>
  <c r="BV5" i="16"/>
  <c r="BP5" i="16"/>
  <c r="BJ5" i="16"/>
  <c r="BI5" i="16"/>
  <c r="CY4" i="16"/>
  <c r="CS4" i="16"/>
  <c r="CR4" i="16"/>
  <c r="CN4" i="16"/>
  <c r="CH4" i="16"/>
  <c r="CG4" i="16"/>
  <c r="CC4" i="16"/>
  <c r="BW4" i="16"/>
  <c r="BV4" i="16"/>
  <c r="BP4" i="16"/>
  <c r="BJ4" i="16"/>
  <c r="BI4" i="16"/>
  <c r="AV41" i="11" l="1"/>
  <c r="AR41" i="11"/>
  <c r="AK41" i="11"/>
  <c r="AG41" i="11"/>
  <c r="X41" i="11"/>
  <c r="T41" i="11"/>
  <c r="M41" i="11"/>
  <c r="I41" i="11"/>
  <c r="AV40" i="11"/>
  <c r="AR40" i="11"/>
  <c r="AK40" i="11"/>
  <c r="AG40" i="11"/>
  <c r="X40" i="11"/>
  <c r="T40" i="11"/>
  <c r="M40" i="11"/>
  <c r="I40" i="11"/>
  <c r="AV38" i="11"/>
  <c r="AR38" i="11"/>
  <c r="AK38" i="11"/>
  <c r="AG38" i="11"/>
  <c r="X38" i="11"/>
  <c r="T38" i="11"/>
  <c r="M38" i="11"/>
  <c r="I38" i="11"/>
  <c r="AV37" i="11"/>
  <c r="AR37" i="11"/>
  <c r="AK37" i="11"/>
  <c r="AG37" i="11"/>
  <c r="X37" i="11"/>
  <c r="T37" i="11"/>
  <c r="M37" i="11"/>
  <c r="I37" i="11"/>
  <c r="AV35" i="11"/>
  <c r="AR35" i="11"/>
  <c r="AK35" i="11"/>
  <c r="AG35" i="11"/>
  <c r="X35" i="11"/>
  <c r="T35" i="11"/>
  <c r="M35" i="11"/>
  <c r="I35" i="11"/>
  <c r="AV34" i="11"/>
  <c r="AR34" i="11"/>
  <c r="AK34" i="11"/>
  <c r="AG34" i="11"/>
  <c r="X34" i="11"/>
  <c r="T34" i="11"/>
  <c r="M34" i="11"/>
  <c r="I34" i="11"/>
  <c r="AZ32" i="11"/>
  <c r="AT32" i="11"/>
  <c r="AS32" i="11"/>
  <c r="AO32" i="11"/>
  <c r="AI32" i="11"/>
  <c r="AH32" i="11"/>
  <c r="AB32" i="11"/>
  <c r="V32" i="11"/>
  <c r="U32" i="11"/>
  <c r="Q32" i="11"/>
  <c r="K32" i="11"/>
  <c r="J32" i="11"/>
  <c r="AZ31" i="11"/>
  <c r="AT31" i="11"/>
  <c r="AS31" i="11"/>
  <c r="AO31" i="11"/>
  <c r="AI31" i="11"/>
  <c r="AH31" i="11"/>
  <c r="AB31" i="11"/>
  <c r="V31" i="11"/>
  <c r="U31" i="11"/>
  <c r="Q31" i="11"/>
  <c r="K31" i="11"/>
  <c r="J31" i="11"/>
  <c r="AZ30" i="11"/>
  <c r="AT30" i="11"/>
  <c r="AS30" i="11"/>
  <c r="AO30" i="11"/>
  <c r="AI30" i="11"/>
  <c r="AH30" i="11"/>
  <c r="AB30" i="11"/>
  <c r="V30" i="11"/>
  <c r="U30" i="11"/>
  <c r="Q30" i="11"/>
  <c r="K30" i="11"/>
  <c r="J30" i="11"/>
  <c r="AZ29" i="11"/>
  <c r="AT29" i="11"/>
  <c r="AS29" i="11"/>
  <c r="AO29" i="11"/>
  <c r="AI29" i="11"/>
  <c r="AH29" i="11"/>
  <c r="AB29" i="11"/>
  <c r="V29" i="11"/>
  <c r="U29" i="11"/>
  <c r="Q29" i="11"/>
  <c r="K29" i="11"/>
  <c r="J29" i="11"/>
  <c r="AE23" i="11"/>
  <c r="AD23" i="11"/>
  <c r="AC23" i="11"/>
  <c r="AB23" i="11"/>
  <c r="AA23" i="11"/>
  <c r="Z23" i="11"/>
  <c r="Y23" i="11"/>
  <c r="X23" i="11"/>
  <c r="W23" i="11"/>
  <c r="V23" i="11"/>
  <c r="U23" i="11"/>
  <c r="AF22" i="11"/>
  <c r="AF21" i="11"/>
  <c r="AE20" i="11"/>
  <c r="AD20" i="11"/>
  <c r="AC20" i="11"/>
  <c r="AB20" i="11"/>
  <c r="AA20" i="11"/>
  <c r="Z20" i="11"/>
  <c r="Y20" i="11"/>
  <c r="X20" i="11"/>
  <c r="W20" i="11"/>
  <c r="V20" i="11"/>
  <c r="U20" i="11"/>
  <c r="AV16" i="11"/>
  <c r="AR16" i="11"/>
  <c r="AK16" i="11"/>
  <c r="AG16" i="11"/>
  <c r="X16" i="11"/>
  <c r="T16" i="11"/>
  <c r="M16" i="11"/>
  <c r="I16" i="11"/>
  <c r="AV15" i="11"/>
  <c r="AR15" i="11"/>
  <c r="AK15" i="11"/>
  <c r="AG15" i="11"/>
  <c r="X15" i="11"/>
  <c r="T15" i="11"/>
  <c r="M15" i="11"/>
  <c r="I15" i="11"/>
  <c r="AV13" i="11"/>
  <c r="AR13" i="11"/>
  <c r="AK13" i="11"/>
  <c r="AG13" i="11"/>
  <c r="X13" i="11"/>
  <c r="T13" i="11"/>
  <c r="M13" i="11"/>
  <c r="I13" i="11"/>
  <c r="AV12" i="11"/>
  <c r="AR12" i="11"/>
  <c r="AK12" i="11"/>
  <c r="AG12" i="11"/>
  <c r="X12" i="11"/>
  <c r="T12" i="11"/>
  <c r="M12" i="11"/>
  <c r="I12" i="11"/>
  <c r="AV10" i="11"/>
  <c r="AR10" i="11"/>
  <c r="AK10" i="11"/>
  <c r="AG10" i="11"/>
  <c r="X10" i="11"/>
  <c r="T10" i="11"/>
  <c r="M10" i="11"/>
  <c r="I10" i="11"/>
  <c r="AV9" i="11"/>
  <c r="AR9" i="11"/>
  <c r="AK9" i="11"/>
  <c r="AG9" i="11"/>
  <c r="X9" i="11"/>
  <c r="T9" i="11"/>
  <c r="M9" i="11"/>
  <c r="I9" i="11"/>
  <c r="AZ7" i="11"/>
  <c r="AT7" i="11"/>
  <c r="AS7" i="11"/>
  <c r="AO7" i="11"/>
  <c r="AI7" i="11"/>
  <c r="AH7" i="11"/>
  <c r="AB7" i="11"/>
  <c r="V7" i="11"/>
  <c r="U7" i="11"/>
  <c r="Q7" i="11"/>
  <c r="K7" i="11"/>
  <c r="J7" i="11"/>
  <c r="AZ6" i="11"/>
  <c r="AT6" i="11"/>
  <c r="AS6" i="11"/>
  <c r="AO6" i="11"/>
  <c r="AI6" i="11"/>
  <c r="AH6" i="11"/>
  <c r="AB6" i="11"/>
  <c r="V6" i="11"/>
  <c r="U6" i="11"/>
  <c r="Q6" i="11"/>
  <c r="K6" i="11"/>
  <c r="J6" i="11"/>
  <c r="AZ5" i="11"/>
  <c r="AT5" i="11"/>
  <c r="AS5" i="11"/>
  <c r="AO5" i="11"/>
  <c r="AI5" i="11"/>
  <c r="AH5" i="11"/>
  <c r="AB5" i="11"/>
  <c r="V5" i="11"/>
  <c r="U5" i="11"/>
  <c r="Q5" i="11"/>
  <c r="K5" i="11"/>
  <c r="J5" i="11"/>
  <c r="AZ4" i="11"/>
  <c r="AT4" i="11"/>
  <c r="AS4" i="11"/>
  <c r="AO4" i="11"/>
  <c r="AI4" i="11"/>
  <c r="AH4" i="11"/>
  <c r="AB4" i="11"/>
  <c r="V4" i="11"/>
  <c r="U4" i="11"/>
  <c r="Q4" i="11"/>
  <c r="K4" i="11"/>
  <c r="J4" i="11"/>
  <c r="H24" i="16"/>
  <c r="H23" i="16"/>
  <c r="H22" i="16"/>
  <c r="Z22" i="16" s="1"/>
  <c r="H21" i="16"/>
  <c r="Z21" i="16" s="1"/>
  <c r="O20" i="16"/>
  <c r="P20" i="16"/>
  <c r="Q20" i="16"/>
  <c r="R20" i="16"/>
  <c r="O23" i="16"/>
  <c r="P23" i="16"/>
  <c r="Q23" i="16"/>
  <c r="R23" i="16"/>
  <c r="AP41" i="16"/>
  <c r="AL41" i="16"/>
  <c r="AE41" i="16"/>
  <c r="AA41" i="16"/>
  <c r="R41" i="16"/>
  <c r="N41" i="16"/>
  <c r="G41" i="16"/>
  <c r="C41" i="16"/>
  <c r="AP40" i="16"/>
  <c r="AL40" i="16"/>
  <c r="AE40" i="16"/>
  <c r="AA40" i="16"/>
  <c r="R40" i="16"/>
  <c r="N40" i="16"/>
  <c r="G40" i="16"/>
  <c r="C40" i="16"/>
  <c r="AP38" i="16"/>
  <c r="AL38" i="16"/>
  <c r="AE38" i="16"/>
  <c r="AA38" i="16"/>
  <c r="R38" i="16"/>
  <c r="N38" i="16"/>
  <c r="G38" i="16"/>
  <c r="C38" i="16"/>
  <c r="AP37" i="16"/>
  <c r="AL37" i="16"/>
  <c r="AE37" i="16"/>
  <c r="AA37" i="16"/>
  <c r="R37" i="16"/>
  <c r="N37" i="16"/>
  <c r="G37" i="16"/>
  <c r="C37" i="16"/>
  <c r="AP35" i="16"/>
  <c r="AL35" i="16"/>
  <c r="AE35" i="16"/>
  <c r="AA35" i="16"/>
  <c r="R35" i="16"/>
  <c r="N35" i="16"/>
  <c r="G35" i="16"/>
  <c r="C35" i="16"/>
  <c r="AP34" i="16"/>
  <c r="AL34" i="16"/>
  <c r="AE34" i="16"/>
  <c r="AA34" i="16"/>
  <c r="R34" i="16"/>
  <c r="N34" i="16"/>
  <c r="G34" i="16"/>
  <c r="C34" i="16"/>
  <c r="AT32" i="16"/>
  <c r="AN32" i="16"/>
  <c r="AM32" i="16"/>
  <c r="AI32" i="16"/>
  <c r="AC32" i="16"/>
  <c r="AB32" i="16"/>
  <c r="V32" i="16"/>
  <c r="P32" i="16"/>
  <c r="O32" i="16"/>
  <c r="K32" i="16"/>
  <c r="E32" i="16"/>
  <c r="D32" i="16"/>
  <c r="AT31" i="16"/>
  <c r="AN31" i="16"/>
  <c r="AM31" i="16"/>
  <c r="AI31" i="16"/>
  <c r="AC31" i="16"/>
  <c r="AB31" i="16"/>
  <c r="V31" i="16"/>
  <c r="P31" i="16"/>
  <c r="O31" i="16"/>
  <c r="K31" i="16"/>
  <c r="E31" i="16"/>
  <c r="D31" i="16"/>
  <c r="AT30" i="16"/>
  <c r="AN30" i="16"/>
  <c r="AM30" i="16"/>
  <c r="AI30" i="16"/>
  <c r="AC30" i="16"/>
  <c r="AB30" i="16"/>
  <c r="V30" i="16"/>
  <c r="P30" i="16"/>
  <c r="O30" i="16"/>
  <c r="K30" i="16"/>
  <c r="E30" i="16"/>
  <c r="D30" i="16"/>
  <c r="AT29" i="16"/>
  <c r="AN29" i="16"/>
  <c r="AM29" i="16"/>
  <c r="AI29" i="16"/>
  <c r="AC29" i="16"/>
  <c r="AB29" i="16"/>
  <c r="V29" i="16"/>
  <c r="P29" i="16"/>
  <c r="O29" i="16"/>
  <c r="K29" i="16"/>
  <c r="E29" i="16"/>
  <c r="D29" i="16"/>
  <c r="Y23" i="16"/>
  <c r="X23" i="16"/>
  <c r="W23" i="16"/>
  <c r="V23" i="16"/>
  <c r="U23" i="16"/>
  <c r="T23" i="16"/>
  <c r="S23" i="16"/>
  <c r="Y20" i="16"/>
  <c r="X20" i="16"/>
  <c r="W20" i="16"/>
  <c r="V20" i="16"/>
  <c r="U20" i="16"/>
  <c r="T20" i="16"/>
  <c r="S20" i="16"/>
  <c r="AP16" i="16"/>
  <c r="AL16" i="16"/>
  <c r="AE16" i="16"/>
  <c r="AA16" i="16"/>
  <c r="R16" i="16"/>
  <c r="N16" i="16"/>
  <c r="G16" i="16"/>
  <c r="C16" i="16"/>
  <c r="AP15" i="16"/>
  <c r="AL15" i="16"/>
  <c r="AE15" i="16"/>
  <c r="AA15" i="16"/>
  <c r="R15" i="16"/>
  <c r="N15" i="16"/>
  <c r="G15" i="16"/>
  <c r="C15" i="16"/>
  <c r="AP13" i="16"/>
  <c r="AL13" i="16"/>
  <c r="AE13" i="16"/>
  <c r="AA13" i="16"/>
  <c r="R13" i="16"/>
  <c r="N13" i="16"/>
  <c r="G13" i="16"/>
  <c r="C13" i="16"/>
  <c r="AP12" i="16"/>
  <c r="AL12" i="16"/>
  <c r="AE12" i="16"/>
  <c r="AA12" i="16"/>
  <c r="R12" i="16"/>
  <c r="N12" i="16"/>
  <c r="G12" i="16"/>
  <c r="C12" i="16"/>
  <c r="AP10" i="16"/>
  <c r="AL10" i="16"/>
  <c r="AE10" i="16"/>
  <c r="AA10" i="16"/>
  <c r="R10" i="16"/>
  <c r="N10" i="16"/>
  <c r="G10" i="16"/>
  <c r="C10" i="16"/>
  <c r="AP9" i="16"/>
  <c r="AL9" i="16"/>
  <c r="AE9" i="16"/>
  <c r="AA9" i="16"/>
  <c r="R9" i="16"/>
  <c r="N9" i="16"/>
  <c r="G9" i="16"/>
  <c r="C9" i="16"/>
  <c r="AT7" i="16"/>
  <c r="AN7" i="16"/>
  <c r="AM7" i="16"/>
  <c r="AI7" i="16"/>
  <c r="AC7" i="16"/>
  <c r="AB7" i="16"/>
  <c r="V7" i="16"/>
  <c r="P7" i="16"/>
  <c r="O7" i="16"/>
  <c r="K7" i="16"/>
  <c r="E7" i="16"/>
  <c r="D7" i="16"/>
  <c r="AT6" i="16"/>
  <c r="AN6" i="16"/>
  <c r="AM6" i="16"/>
  <c r="AI6" i="16"/>
  <c r="AC6" i="16"/>
  <c r="AB6" i="16"/>
  <c r="V6" i="16"/>
  <c r="P6" i="16"/>
  <c r="O6" i="16"/>
  <c r="K6" i="16"/>
  <c r="E6" i="16"/>
  <c r="D6" i="16"/>
  <c r="AT5" i="16"/>
  <c r="AN5" i="16"/>
  <c r="AM5" i="16"/>
  <c r="AI5" i="16"/>
  <c r="AC5" i="16"/>
  <c r="AB5" i="16"/>
  <c r="V5" i="16"/>
  <c r="P5" i="16"/>
  <c r="O5" i="16"/>
  <c r="K5" i="16"/>
  <c r="E5" i="16"/>
  <c r="D5" i="16"/>
  <c r="AT4" i="16"/>
  <c r="AN4" i="16"/>
  <c r="AM4" i="16"/>
  <c r="AI4" i="16"/>
  <c r="AC4" i="16"/>
  <c r="AB4" i="16"/>
  <c r="V4" i="16"/>
  <c r="P4" i="16"/>
  <c r="O4" i="16"/>
  <c r="K4" i="16"/>
  <c r="E4" i="16"/>
  <c r="D4" i="16"/>
  <c r="AP23" i="18"/>
  <c r="AO23" i="18"/>
  <c r="AN23" i="18"/>
  <c r="AM23" i="18"/>
  <c r="AL23" i="18"/>
  <c r="AK23" i="18"/>
  <c r="AJ23" i="18"/>
  <c r="AI23" i="18"/>
  <c r="AH23" i="18"/>
  <c r="AG23" i="18"/>
  <c r="AF23" i="18"/>
  <c r="AP20" i="18"/>
  <c r="AO20" i="18"/>
  <c r="AN20" i="18"/>
  <c r="AM20" i="18"/>
  <c r="AL20" i="18"/>
  <c r="AK20" i="18"/>
  <c r="AJ20" i="18"/>
  <c r="AI20" i="18"/>
  <c r="AH20" i="18"/>
  <c r="AG20" i="18"/>
  <c r="AF20" i="18"/>
  <c r="CK20" i="8" l="1"/>
  <c r="CJ20" i="8"/>
  <c r="CI20" i="8"/>
  <c r="CH20" i="8"/>
  <c r="CG20" i="8"/>
  <c r="CF20" i="8"/>
  <c r="CE20" i="8"/>
  <c r="CD20" i="8"/>
  <c r="CC20" i="8"/>
  <c r="CB20" i="8"/>
  <c r="CA20" i="8"/>
  <c r="CL19" i="8"/>
  <c r="CL18" i="8"/>
  <c r="CK17" i="8"/>
  <c r="CJ17" i="8"/>
  <c r="CI17" i="8"/>
  <c r="CH17" i="8"/>
  <c r="CG17" i="8"/>
  <c r="CF17" i="8"/>
  <c r="CE17" i="8"/>
  <c r="CD17" i="8"/>
  <c r="CC17" i="8"/>
  <c r="CB17" i="8"/>
  <c r="CA17" i="8"/>
  <c r="DS20" i="9"/>
  <c r="DR20" i="9"/>
  <c r="DQ20" i="9"/>
  <c r="DP20" i="9"/>
  <c r="DO20" i="9"/>
  <c r="DN20" i="9"/>
  <c r="DM20" i="9"/>
  <c r="DL20" i="9"/>
  <c r="DK20" i="9"/>
  <c r="DJ20" i="9"/>
  <c r="DI20" i="9"/>
  <c r="DT19" i="9"/>
  <c r="DT18" i="9"/>
  <c r="DS17" i="9"/>
  <c r="DR17" i="9"/>
  <c r="DQ17" i="9"/>
  <c r="DP17" i="9"/>
  <c r="DO17" i="9"/>
  <c r="DN17" i="9"/>
  <c r="DM17" i="9"/>
  <c r="DL17" i="9"/>
  <c r="DK17" i="9"/>
  <c r="DJ17" i="9"/>
  <c r="DI17" i="9"/>
  <c r="BR23" i="9"/>
  <c r="BQ23" i="9"/>
  <c r="BP23" i="9"/>
  <c r="BO23" i="9"/>
  <c r="BN23" i="9"/>
  <c r="BM23" i="9"/>
  <c r="BL23" i="9"/>
  <c r="BK23" i="9"/>
  <c r="BJ23" i="9"/>
  <c r="BI23" i="9"/>
  <c r="BH23" i="9"/>
  <c r="BS22" i="9"/>
  <c r="BS21" i="9"/>
  <c r="BR20" i="9"/>
  <c r="BQ20" i="9"/>
  <c r="BP20" i="9"/>
  <c r="BO20" i="9"/>
  <c r="BN20" i="9"/>
  <c r="BM20" i="9"/>
  <c r="BL20" i="9"/>
  <c r="BK20" i="9"/>
  <c r="BJ20" i="9"/>
  <c r="BI20" i="9"/>
  <c r="BH20" i="9"/>
  <c r="AJ23" i="8"/>
  <c r="AI23" i="8"/>
  <c r="AH23" i="8"/>
  <c r="AG23" i="8"/>
  <c r="AF23" i="8"/>
  <c r="AE23" i="8"/>
  <c r="AD23" i="8"/>
  <c r="AC23" i="8"/>
  <c r="AB23" i="8"/>
  <c r="AA23" i="8"/>
  <c r="Z23" i="8"/>
  <c r="AK22" i="8"/>
  <c r="AK21" i="8"/>
  <c r="AJ20" i="8"/>
  <c r="AI20" i="8"/>
  <c r="AH20" i="8"/>
  <c r="AG20" i="8"/>
  <c r="AF20" i="8"/>
  <c r="AE20" i="8"/>
  <c r="AD20" i="8"/>
  <c r="AC20" i="8"/>
  <c r="AB20" i="8"/>
  <c r="AA20" i="8"/>
  <c r="Z20" i="8"/>
  <c r="CP20" i="7"/>
  <c r="CO20" i="7"/>
  <c r="CN20" i="7"/>
  <c r="CM20" i="7"/>
  <c r="CL20" i="7"/>
  <c r="CK20" i="7"/>
  <c r="CJ20" i="7"/>
  <c r="CI20" i="7"/>
  <c r="CH20" i="7"/>
  <c r="CG20" i="7"/>
  <c r="CF20" i="7"/>
  <c r="CQ19" i="7"/>
  <c r="CQ18" i="7"/>
  <c r="CP17" i="7"/>
  <c r="CO17" i="7"/>
  <c r="CN17" i="7"/>
  <c r="CM17" i="7"/>
  <c r="CL17" i="7"/>
  <c r="CK17" i="7"/>
  <c r="CJ17" i="7"/>
  <c r="CI17" i="7"/>
  <c r="CH17" i="7"/>
  <c r="CG17" i="7"/>
  <c r="CF17" i="7"/>
  <c r="B22" i="10" l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CK45" i="8"/>
  <c r="CJ45" i="8"/>
  <c r="CI45" i="8"/>
  <c r="CH45" i="8"/>
  <c r="CG45" i="8"/>
  <c r="CF45" i="8"/>
  <c r="CE45" i="8"/>
  <c r="CD45" i="8"/>
  <c r="CC45" i="8"/>
  <c r="CB45" i="8"/>
  <c r="CA45" i="8"/>
  <c r="CL44" i="8"/>
  <c r="CL43" i="8"/>
  <c r="CK42" i="8"/>
  <c r="CJ42" i="8"/>
  <c r="CI42" i="8"/>
  <c r="CH42" i="8"/>
  <c r="CG42" i="8"/>
  <c r="CF42" i="8"/>
  <c r="CE42" i="8"/>
  <c r="CD42" i="8"/>
  <c r="CC42" i="8"/>
  <c r="CB42" i="8"/>
  <c r="CA42" i="8"/>
  <c r="DS45" i="9"/>
  <c r="DR45" i="9"/>
  <c r="DQ45" i="9"/>
  <c r="DP45" i="9"/>
  <c r="DO45" i="9"/>
  <c r="DN45" i="9"/>
  <c r="DM45" i="9"/>
  <c r="DL45" i="9"/>
  <c r="DK45" i="9"/>
  <c r="DJ45" i="9"/>
  <c r="DI45" i="9"/>
  <c r="DT44" i="9"/>
  <c r="DT43" i="9"/>
  <c r="DS42" i="9"/>
  <c r="DR42" i="9"/>
  <c r="DQ42" i="9"/>
  <c r="DP42" i="9"/>
  <c r="DO42" i="9"/>
  <c r="DN42" i="9"/>
  <c r="DM42" i="9"/>
  <c r="DL42" i="9"/>
  <c r="DK42" i="9"/>
  <c r="DJ42" i="9"/>
  <c r="DI42" i="9"/>
  <c r="AI43" i="9" l="1"/>
  <c r="AH43" i="9"/>
  <c r="AI69" i="9"/>
  <c r="AH69" i="9"/>
  <c r="AI72" i="9"/>
  <c r="AH72" i="9"/>
  <c r="AI68" i="9"/>
  <c r="AH68" i="9"/>
  <c r="AI64" i="9"/>
  <c r="AH64" i="9"/>
  <c r="AI70" i="9"/>
  <c r="AH70" i="9"/>
  <c r="AI71" i="9"/>
  <c r="AH71" i="9"/>
  <c r="AI66" i="9"/>
  <c r="AH66" i="9"/>
  <c r="AI57" i="9"/>
  <c r="AH57" i="9"/>
  <c r="AI60" i="9"/>
  <c r="AH60" i="9"/>
  <c r="AI51" i="9"/>
  <c r="AH51" i="9"/>
  <c r="AI49" i="9"/>
  <c r="AH49" i="9"/>
  <c r="AI50" i="9"/>
  <c r="AH50" i="9"/>
  <c r="AI67" i="9"/>
  <c r="AH67" i="9"/>
  <c r="AI48" i="9"/>
  <c r="AH48" i="9"/>
  <c r="AI62" i="9"/>
  <c r="AH62" i="9"/>
  <c r="AI63" i="9"/>
  <c r="AH63" i="9"/>
  <c r="AI59" i="9"/>
  <c r="AH59" i="9"/>
  <c r="AI46" i="9"/>
  <c r="AH46" i="9"/>
  <c r="AI55" i="9"/>
  <c r="AH55" i="9"/>
  <c r="AI44" i="9"/>
  <c r="AH44" i="9"/>
  <c r="AI54" i="9"/>
  <c r="AH54" i="9"/>
  <c r="AI65" i="9"/>
  <c r="AH65" i="9"/>
  <c r="AI61" i="9"/>
  <c r="AH61" i="9"/>
  <c r="AI58" i="9"/>
  <c r="AH58" i="9"/>
  <c r="AI53" i="9"/>
  <c r="AH53" i="9"/>
  <c r="AI56" i="9"/>
  <c r="AH56" i="9"/>
  <c r="AI47" i="9"/>
  <c r="AH47" i="9"/>
  <c r="AI45" i="9"/>
  <c r="AH45" i="9"/>
  <c r="AI42" i="9"/>
  <c r="AH42" i="9"/>
  <c r="AI41" i="9"/>
  <c r="AH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E62" i="9" s="1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I52" i="9"/>
  <c r="AH52" i="9"/>
  <c r="AI33" i="9"/>
  <c r="AH33" i="9"/>
  <c r="AI26" i="9"/>
  <c r="AH26" i="9"/>
  <c r="AI28" i="9"/>
  <c r="AH28" i="9"/>
  <c r="AI34" i="9"/>
  <c r="AH34" i="9"/>
  <c r="AI25" i="9"/>
  <c r="AH25" i="9"/>
  <c r="AI30" i="9"/>
  <c r="AH30" i="9"/>
  <c r="AI35" i="9"/>
  <c r="AH35" i="9"/>
  <c r="AI24" i="9"/>
  <c r="AH24" i="9"/>
  <c r="AI18" i="9"/>
  <c r="AH18" i="9"/>
  <c r="AI23" i="9"/>
  <c r="AH23" i="9"/>
  <c r="AI22" i="9"/>
  <c r="AH22" i="9"/>
  <c r="AI17" i="9"/>
  <c r="AH17" i="9"/>
  <c r="AI21" i="9"/>
  <c r="AH21" i="9"/>
  <c r="AI10" i="9"/>
  <c r="AH10" i="9"/>
  <c r="AI29" i="9"/>
  <c r="AH29" i="9"/>
  <c r="AI19" i="9"/>
  <c r="AH19" i="9"/>
  <c r="AI27" i="9"/>
  <c r="AH27" i="9"/>
  <c r="AI12" i="9"/>
  <c r="AH12" i="9"/>
  <c r="AI16" i="9"/>
  <c r="AH16" i="9"/>
  <c r="AI32" i="9"/>
  <c r="AH32" i="9"/>
  <c r="AI13" i="9"/>
  <c r="AH13" i="9"/>
  <c r="AI20" i="9"/>
  <c r="AH20" i="9"/>
  <c r="AI6" i="9"/>
  <c r="AH6" i="9"/>
  <c r="AI15" i="9"/>
  <c r="AH15" i="9"/>
  <c r="AI14" i="9"/>
  <c r="AH14" i="9"/>
  <c r="AI31" i="9"/>
  <c r="AH31" i="9"/>
  <c r="AI5" i="9"/>
  <c r="AH5" i="9"/>
  <c r="AI4" i="9"/>
  <c r="AH4" i="9"/>
  <c r="AI7" i="9"/>
  <c r="AH7" i="9"/>
  <c r="AI11" i="9"/>
  <c r="AH11" i="9"/>
  <c r="AE6" i="9"/>
  <c r="AE7" i="9" s="1"/>
  <c r="AE8" i="9" s="1"/>
  <c r="AE9" i="9" s="1"/>
  <c r="AE10" i="9" s="1"/>
  <c r="AE11" i="9" s="1"/>
  <c r="AE12" i="9" s="1"/>
  <c r="AE13" i="9" s="1"/>
  <c r="AE14" i="9" s="1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32" i="9" s="1"/>
  <c r="AE33" i="9" s="1"/>
  <c r="AE34" i="9" s="1"/>
  <c r="AE35" i="9" s="1"/>
  <c r="AI9" i="9"/>
  <c r="AH9" i="9"/>
  <c r="AE5" i="9"/>
  <c r="AI8" i="9"/>
  <c r="AH8" i="9"/>
  <c r="N33" i="17" l="1"/>
  <c r="W33" i="17"/>
  <c r="V33" i="17"/>
  <c r="BO22" i="17" l="1"/>
  <c r="BN22" i="17"/>
  <c r="BM22" i="17"/>
  <c r="BJ22" i="17"/>
  <c r="BI22" i="17"/>
  <c r="BH22" i="17"/>
  <c r="BK22" i="17" s="1"/>
  <c r="BM6" i="17" s="1"/>
  <c r="BO18" i="17"/>
  <c r="BN18" i="17"/>
  <c r="BP18" i="17" s="1"/>
  <c r="BM5" i="17" s="1"/>
  <c r="BM18" i="17"/>
  <c r="BJ18" i="17"/>
  <c r="BI18" i="17"/>
  <c r="BH18" i="17"/>
  <c r="BO21" i="17"/>
  <c r="BN21" i="17"/>
  <c r="BM21" i="17"/>
  <c r="BJ21" i="17"/>
  <c r="BI21" i="17"/>
  <c r="BH21" i="17"/>
  <c r="BO17" i="17"/>
  <c r="BN17" i="17"/>
  <c r="BM17" i="17"/>
  <c r="BP17" i="17" s="1"/>
  <c r="BL5" i="17" s="1"/>
  <c r="BJ17" i="17"/>
  <c r="BI17" i="17"/>
  <c r="BH17" i="17"/>
  <c r="BK17" i="17" s="1"/>
  <c r="BL4" i="17" s="1"/>
  <c r="AP23" i="17"/>
  <c r="AY23" i="17"/>
  <c r="AX23" i="17"/>
  <c r="BK18" i="17" l="1"/>
  <c r="BM4" i="17" s="1"/>
  <c r="BP21" i="17"/>
  <c r="BL7" i="17" s="1"/>
  <c r="BK21" i="17"/>
  <c r="BL6" i="17" s="1"/>
  <c r="BP22" i="17"/>
  <c r="BM7" i="17" s="1"/>
  <c r="AP13" i="17"/>
  <c r="AP10" i="17"/>
  <c r="AP5" i="17"/>
  <c r="AY12" i="17"/>
  <c r="AX12" i="17"/>
  <c r="AY11" i="17"/>
  <c r="AX11" i="17"/>
  <c r="AY10" i="17"/>
  <c r="AX10" i="17"/>
  <c r="AY9" i="17"/>
  <c r="AX9" i="17"/>
  <c r="AP11" i="17"/>
  <c r="N32" i="17"/>
  <c r="W38" i="17"/>
  <c r="V38" i="17"/>
  <c r="W37" i="17"/>
  <c r="V37" i="17"/>
  <c r="N30" i="17"/>
  <c r="BF6" i="17"/>
  <c r="AY19" i="17"/>
  <c r="AX19" i="17"/>
  <c r="AP19" i="17"/>
  <c r="H16" i="18" l="1"/>
  <c r="H17" i="18"/>
  <c r="H14" i="18"/>
  <c r="H15" i="18"/>
  <c r="F14" i="18"/>
  <c r="F15" i="18"/>
  <c r="F16" i="18"/>
  <c r="F17" i="18"/>
  <c r="F18" i="18"/>
  <c r="F19" i="18"/>
  <c r="F20" i="18"/>
  <c r="F21" i="18"/>
  <c r="U4" i="18"/>
  <c r="V4" i="18"/>
  <c r="AB4" i="18"/>
  <c r="AF4" i="18"/>
  <c r="AG4" i="18"/>
  <c r="AM4" i="18"/>
  <c r="AS4" i="18"/>
  <c r="AT4" i="18"/>
  <c r="AZ4" i="18"/>
  <c r="BD4" i="18"/>
  <c r="BE4" i="18"/>
  <c r="BK4" i="18"/>
  <c r="U5" i="18"/>
  <c r="V5" i="18"/>
  <c r="AB5" i="18"/>
  <c r="AF5" i="18"/>
  <c r="AG5" i="18"/>
  <c r="AM5" i="18"/>
  <c r="AS5" i="18"/>
  <c r="AT5" i="18"/>
  <c r="AZ5" i="18"/>
  <c r="BD5" i="18"/>
  <c r="BE5" i="18"/>
  <c r="BK5" i="18"/>
  <c r="U6" i="18"/>
  <c r="V6" i="18"/>
  <c r="AB6" i="18"/>
  <c r="AF6" i="18"/>
  <c r="AG6" i="18"/>
  <c r="AM6" i="18"/>
  <c r="AS6" i="18"/>
  <c r="AT6" i="18"/>
  <c r="AZ6" i="18"/>
  <c r="BD6" i="18"/>
  <c r="BE6" i="18"/>
  <c r="BK6" i="18"/>
  <c r="U7" i="18"/>
  <c r="V7" i="18"/>
  <c r="AB7" i="18"/>
  <c r="AF7" i="18"/>
  <c r="AG7" i="18"/>
  <c r="AM7" i="18"/>
  <c r="AS7" i="18"/>
  <c r="AT7" i="18"/>
  <c r="AZ7" i="18"/>
  <c r="BD7" i="18"/>
  <c r="BE7" i="18"/>
  <c r="BK7" i="18"/>
  <c r="T9" i="18"/>
  <c r="X9" i="18"/>
  <c r="AE9" i="18"/>
  <c r="AI9" i="18"/>
  <c r="AR9" i="18"/>
  <c r="AV9" i="18"/>
  <c r="BC9" i="18"/>
  <c r="BG9" i="18"/>
  <c r="T10" i="18"/>
  <c r="X10" i="18"/>
  <c r="AE10" i="18"/>
  <c r="AI10" i="18"/>
  <c r="AR10" i="18"/>
  <c r="AV10" i="18"/>
  <c r="BC10" i="18"/>
  <c r="BG10" i="18"/>
  <c r="T12" i="18"/>
  <c r="X12" i="18"/>
  <c r="AE12" i="18"/>
  <c r="AI12" i="18"/>
  <c r="AR12" i="18"/>
  <c r="AV12" i="18"/>
  <c r="BC12" i="18"/>
  <c r="BG12" i="18"/>
  <c r="T13" i="18"/>
  <c r="X13" i="18"/>
  <c r="AE13" i="18"/>
  <c r="AI13" i="18"/>
  <c r="AR13" i="18"/>
  <c r="AV13" i="18"/>
  <c r="BC13" i="18"/>
  <c r="BG13" i="18"/>
  <c r="T15" i="18"/>
  <c r="X15" i="18"/>
  <c r="AE15" i="18"/>
  <c r="AI15" i="18"/>
  <c r="AR15" i="18"/>
  <c r="AV15" i="18"/>
  <c r="BC15" i="18"/>
  <c r="BG15" i="18"/>
  <c r="T16" i="18"/>
  <c r="X16" i="18"/>
  <c r="AE16" i="18"/>
  <c r="AI16" i="18"/>
  <c r="AR16" i="18"/>
  <c r="AV16" i="18"/>
  <c r="BC16" i="18"/>
  <c r="BG16" i="18"/>
  <c r="U29" i="18"/>
  <c r="V29" i="18"/>
  <c r="AB29" i="18"/>
  <c r="AF29" i="18"/>
  <c r="AG29" i="18"/>
  <c r="AM29" i="18"/>
  <c r="AS29" i="18"/>
  <c r="AT29" i="18"/>
  <c r="AZ29" i="18"/>
  <c r="BD29" i="18"/>
  <c r="BE29" i="18"/>
  <c r="BK29" i="18"/>
  <c r="U30" i="18"/>
  <c r="V30" i="18"/>
  <c r="AB30" i="18"/>
  <c r="AF30" i="18"/>
  <c r="AG30" i="18"/>
  <c r="AM30" i="18"/>
  <c r="AS30" i="18"/>
  <c r="AT30" i="18"/>
  <c r="AZ30" i="18"/>
  <c r="BD30" i="18"/>
  <c r="BE30" i="18"/>
  <c r="BK30" i="18"/>
  <c r="U31" i="18"/>
  <c r="V31" i="18"/>
  <c r="AB31" i="18"/>
  <c r="AF31" i="18"/>
  <c r="AG31" i="18"/>
  <c r="AM31" i="18"/>
  <c r="AS31" i="18"/>
  <c r="AT31" i="18"/>
  <c r="AZ31" i="18"/>
  <c r="BD31" i="18"/>
  <c r="BE31" i="18"/>
  <c r="BK31" i="18"/>
  <c r="U32" i="18"/>
  <c r="V32" i="18"/>
  <c r="AB32" i="18"/>
  <c r="AF32" i="18"/>
  <c r="AG32" i="18"/>
  <c r="AM32" i="18"/>
  <c r="AS32" i="18"/>
  <c r="AT32" i="18"/>
  <c r="AZ32" i="18"/>
  <c r="BD32" i="18"/>
  <c r="BE32" i="18"/>
  <c r="BK32" i="18"/>
  <c r="T34" i="18"/>
  <c r="X34" i="18"/>
  <c r="AE34" i="18"/>
  <c r="AI34" i="18"/>
  <c r="AR34" i="18"/>
  <c r="AV34" i="18"/>
  <c r="BC34" i="18"/>
  <c r="BG34" i="18"/>
  <c r="T35" i="18"/>
  <c r="X35" i="18"/>
  <c r="AE35" i="18"/>
  <c r="AI35" i="18"/>
  <c r="AR35" i="18"/>
  <c r="AV35" i="18"/>
  <c r="BC35" i="18"/>
  <c r="BG35" i="18"/>
  <c r="T37" i="18"/>
  <c r="X37" i="18"/>
  <c r="AE37" i="18"/>
  <c r="AI37" i="18"/>
  <c r="AR37" i="18"/>
  <c r="AV37" i="18"/>
  <c r="BC37" i="18"/>
  <c r="BG37" i="18"/>
  <c r="T38" i="18"/>
  <c r="X38" i="18"/>
  <c r="AE38" i="18"/>
  <c r="AI38" i="18"/>
  <c r="AR38" i="18"/>
  <c r="AV38" i="18"/>
  <c r="BC38" i="18"/>
  <c r="BG38" i="18"/>
  <c r="T40" i="18"/>
  <c r="X40" i="18"/>
  <c r="AE40" i="18"/>
  <c r="AI40" i="18"/>
  <c r="AR40" i="18"/>
  <c r="AV40" i="18"/>
  <c r="BC40" i="18"/>
  <c r="BG40" i="18"/>
  <c r="T41" i="18"/>
  <c r="X41" i="18"/>
  <c r="AE41" i="18"/>
  <c r="AI41" i="18"/>
  <c r="AR41" i="18"/>
  <c r="AV41" i="18"/>
  <c r="BC41" i="18"/>
  <c r="BG41" i="18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AQ6" i="9"/>
  <c r="AQ5" i="9"/>
  <c r="AQ4" i="9"/>
  <c r="CT41" i="9"/>
  <c r="CP41" i="9"/>
  <c r="CI41" i="9"/>
  <c r="CE41" i="9"/>
  <c r="BX41" i="9"/>
  <c r="BT41" i="9"/>
  <c r="BK41" i="9"/>
  <c r="BG41" i="9"/>
  <c r="CT40" i="9"/>
  <c r="CP40" i="9"/>
  <c r="CI40" i="9"/>
  <c r="CE40" i="9"/>
  <c r="BX40" i="9"/>
  <c r="BT40" i="9"/>
  <c r="BK40" i="9"/>
  <c r="BG40" i="9"/>
  <c r="CT38" i="9"/>
  <c r="CP38" i="9"/>
  <c r="CI38" i="9"/>
  <c r="CE38" i="9"/>
  <c r="BX38" i="9"/>
  <c r="BT38" i="9"/>
  <c r="BK38" i="9"/>
  <c r="BG38" i="9"/>
  <c r="CT37" i="9"/>
  <c r="CP37" i="9"/>
  <c r="CI37" i="9"/>
  <c r="CE37" i="9"/>
  <c r="BX37" i="9"/>
  <c r="BT37" i="9"/>
  <c r="BK37" i="9"/>
  <c r="BG37" i="9"/>
  <c r="CT35" i="9"/>
  <c r="CP35" i="9"/>
  <c r="CI35" i="9"/>
  <c r="CE35" i="9"/>
  <c r="BX35" i="9"/>
  <c r="BT35" i="9"/>
  <c r="BK35" i="9"/>
  <c r="BG35" i="9"/>
  <c r="CT34" i="9"/>
  <c r="CP34" i="9"/>
  <c r="CI34" i="9"/>
  <c r="CE34" i="9"/>
  <c r="BX34" i="9"/>
  <c r="BT34" i="9"/>
  <c r="BK34" i="9"/>
  <c r="BG34" i="9"/>
  <c r="CT16" i="9"/>
  <c r="CP16" i="9"/>
  <c r="CI16" i="9"/>
  <c r="CE16" i="9"/>
  <c r="BX16" i="9"/>
  <c r="BT16" i="9"/>
  <c r="BK16" i="9"/>
  <c r="BG16" i="9"/>
  <c r="CT15" i="9"/>
  <c r="CP15" i="9"/>
  <c r="CI15" i="9"/>
  <c r="CE15" i="9"/>
  <c r="BX15" i="9"/>
  <c r="BT15" i="9"/>
  <c r="BK15" i="9"/>
  <c r="BG15" i="9"/>
  <c r="CT13" i="9"/>
  <c r="CP13" i="9"/>
  <c r="CI13" i="9"/>
  <c r="CE13" i="9"/>
  <c r="BX13" i="9"/>
  <c r="BT13" i="9"/>
  <c r="BK13" i="9"/>
  <c r="BG13" i="9"/>
  <c r="CT12" i="9"/>
  <c r="CP12" i="9"/>
  <c r="CI12" i="9"/>
  <c r="CE12" i="9"/>
  <c r="BX12" i="9"/>
  <c r="BT12" i="9"/>
  <c r="BK12" i="9"/>
  <c r="BG12" i="9"/>
  <c r="CT10" i="9"/>
  <c r="CP10" i="9"/>
  <c r="CI10" i="9"/>
  <c r="CE10" i="9"/>
  <c r="BX10" i="9"/>
  <c r="BT10" i="9"/>
  <c r="BK10" i="9"/>
  <c r="BG10" i="9"/>
  <c r="CT9" i="9"/>
  <c r="CP9" i="9"/>
  <c r="CI9" i="9"/>
  <c r="CE9" i="9"/>
  <c r="BX9" i="9"/>
  <c r="BT9" i="9"/>
  <c r="BK9" i="9"/>
  <c r="BG9" i="9"/>
  <c r="BF7" i="17" l="1"/>
  <c r="BW10" i="17" s="1"/>
  <c r="BF5" i="17"/>
  <c r="AY32" i="17"/>
  <c r="AX32" i="17"/>
  <c r="AP32" i="17"/>
  <c r="AY31" i="17"/>
  <c r="AX31" i="17"/>
  <c r="AP31" i="17"/>
  <c r="AY30" i="17"/>
  <c r="AX30" i="17"/>
  <c r="AP30" i="17"/>
  <c r="AY29" i="17"/>
  <c r="AX29" i="17"/>
  <c r="AP29" i="17"/>
  <c r="AY28" i="17"/>
  <c r="AX28" i="17"/>
  <c r="AP28" i="17"/>
  <c r="AY24" i="17"/>
  <c r="AX24" i="17"/>
  <c r="AY22" i="17"/>
  <c r="AX22" i="17"/>
  <c r="AY21" i="17"/>
  <c r="AX21" i="17"/>
  <c r="AY20" i="17"/>
  <c r="AX20" i="17"/>
  <c r="AY18" i="17"/>
  <c r="AX18" i="17"/>
  <c r="AP24" i="17"/>
  <c r="AP22" i="17"/>
  <c r="AP21" i="17"/>
  <c r="AP20" i="17"/>
  <c r="AP18" i="17"/>
  <c r="BQ13" i="17"/>
  <c r="BP13" i="17"/>
  <c r="BO13" i="17"/>
  <c r="BN13" i="17"/>
  <c r="BM13" i="17"/>
  <c r="BL13" i="17"/>
  <c r="BK13" i="17"/>
  <c r="BJ13" i="17"/>
  <c r="BI13" i="17"/>
  <c r="BH13" i="17"/>
  <c r="BG13" i="17"/>
  <c r="BR12" i="17"/>
  <c r="BR11" i="17"/>
  <c r="BQ10" i="17"/>
  <c r="BP10" i="17"/>
  <c r="BO10" i="17"/>
  <c r="BN10" i="17"/>
  <c r="BM10" i="17"/>
  <c r="BL10" i="17"/>
  <c r="BK10" i="17"/>
  <c r="BJ10" i="17"/>
  <c r="BI10" i="17"/>
  <c r="BH10" i="17"/>
  <c r="BG10" i="17"/>
  <c r="BW11" i="17"/>
  <c r="BS11" i="17"/>
  <c r="BS10" i="17"/>
  <c r="BS7" i="17"/>
  <c r="BW6" i="17"/>
  <c r="BS6" i="17"/>
  <c r="BW2" i="17"/>
  <c r="BS2" i="17"/>
  <c r="BN7" i="17"/>
  <c r="BH7" i="17"/>
  <c r="BG7" i="17"/>
  <c r="BN6" i="17"/>
  <c r="BH6" i="17"/>
  <c r="BG6" i="17"/>
  <c r="BN5" i="17"/>
  <c r="BH5" i="17"/>
  <c r="BG5" i="17"/>
  <c r="BN4" i="17"/>
  <c r="BH4" i="17"/>
  <c r="BG4" i="17"/>
  <c r="AY13" i="17"/>
  <c r="AX13" i="17"/>
  <c r="AY8" i="17"/>
  <c r="AX8" i="17"/>
  <c r="AY7" i="17"/>
  <c r="AX7" i="17"/>
  <c r="AY6" i="17"/>
  <c r="AX6" i="17"/>
  <c r="AY5" i="17"/>
  <c r="AX5" i="17"/>
  <c r="AY4" i="17"/>
  <c r="AX4" i="17"/>
  <c r="AP12" i="17"/>
  <c r="AP9" i="17"/>
  <c r="AP8" i="17"/>
  <c r="AP7" i="17"/>
  <c r="AP6" i="17"/>
  <c r="AP4" i="17"/>
  <c r="W39" i="17"/>
  <c r="V39" i="17"/>
  <c r="W36" i="17"/>
  <c r="V36" i="17"/>
  <c r="W35" i="17"/>
  <c r="V35" i="17"/>
  <c r="W34" i="17"/>
  <c r="V34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N39" i="17"/>
  <c r="N38" i="17"/>
  <c r="N37" i="17"/>
  <c r="N36" i="17"/>
  <c r="N35" i="17"/>
  <c r="N34" i="17"/>
  <c r="N31" i="17"/>
  <c r="N29" i="17"/>
  <c r="N28" i="17"/>
  <c r="N27" i="17"/>
  <c r="N26" i="17"/>
  <c r="N25" i="17"/>
  <c r="N24" i="17"/>
  <c r="N23" i="17"/>
  <c r="N22" i="17"/>
  <c r="N21" i="17"/>
  <c r="N20" i="17"/>
  <c r="N19" i="17"/>
  <c r="W13" i="17"/>
  <c r="V13" i="17"/>
  <c r="N13" i="17"/>
  <c r="W12" i="17"/>
  <c r="V12" i="17"/>
  <c r="N12" i="17"/>
  <c r="W11" i="17"/>
  <c r="V11" i="17"/>
  <c r="N11" i="17"/>
  <c r="W10" i="17"/>
  <c r="V10" i="17"/>
  <c r="N10" i="17"/>
  <c r="W9" i="17"/>
  <c r="V9" i="17"/>
  <c r="N9" i="17"/>
  <c r="W8" i="17"/>
  <c r="V8" i="17"/>
  <c r="N8" i="17"/>
  <c r="W7" i="17"/>
  <c r="V7" i="17"/>
  <c r="N7" i="17"/>
  <c r="W6" i="17"/>
  <c r="V6" i="17"/>
  <c r="N6" i="17"/>
  <c r="W5" i="17"/>
  <c r="V5" i="17"/>
  <c r="N5" i="17"/>
  <c r="W4" i="17"/>
  <c r="V4" i="17"/>
  <c r="N4" i="17"/>
  <c r="BL16" i="17" l="1"/>
  <c r="BG20" i="17"/>
  <c r="BS3" i="17"/>
  <c r="BW3" i="17"/>
  <c r="BW7" i="17"/>
  <c r="BL41" i="8" l="1"/>
  <c r="BH41" i="8"/>
  <c r="BA41" i="8"/>
  <c r="AW41" i="8"/>
  <c r="AP41" i="8"/>
  <c r="AL41" i="8"/>
  <c r="AC41" i="8"/>
  <c r="Y41" i="8"/>
  <c r="BL40" i="8"/>
  <c r="BH40" i="8"/>
  <c r="BA40" i="8"/>
  <c r="AW40" i="8"/>
  <c r="AP40" i="8"/>
  <c r="AL40" i="8"/>
  <c r="AC40" i="8"/>
  <c r="Y40" i="8"/>
  <c r="BL38" i="8"/>
  <c r="BH38" i="8"/>
  <c r="BA38" i="8"/>
  <c r="AW38" i="8"/>
  <c r="AP38" i="8"/>
  <c r="AL38" i="8"/>
  <c r="AC38" i="8"/>
  <c r="Y38" i="8"/>
  <c r="BL37" i="8"/>
  <c r="BH37" i="8"/>
  <c r="BA37" i="8"/>
  <c r="AW37" i="8"/>
  <c r="AP37" i="8"/>
  <c r="AL37" i="8"/>
  <c r="AC37" i="8"/>
  <c r="Y37" i="8"/>
  <c r="BL35" i="8"/>
  <c r="BH35" i="8"/>
  <c r="BA35" i="8"/>
  <c r="AW35" i="8"/>
  <c r="AP35" i="8"/>
  <c r="AL35" i="8"/>
  <c r="AC35" i="8"/>
  <c r="Y35" i="8"/>
  <c r="BL34" i="8"/>
  <c r="BH34" i="8"/>
  <c r="BA34" i="8"/>
  <c r="AW34" i="8"/>
  <c r="AP34" i="8"/>
  <c r="AL34" i="8"/>
  <c r="AC34" i="8"/>
  <c r="Y34" i="8"/>
  <c r="BL16" i="8"/>
  <c r="BH16" i="8"/>
  <c r="BA16" i="8"/>
  <c r="AW16" i="8"/>
  <c r="AP16" i="8"/>
  <c r="AL16" i="8"/>
  <c r="AC16" i="8"/>
  <c r="Y16" i="8"/>
  <c r="BL15" i="8"/>
  <c r="BH15" i="8"/>
  <c r="BA15" i="8"/>
  <c r="AW15" i="8"/>
  <c r="AP15" i="8"/>
  <c r="AL15" i="8"/>
  <c r="AC15" i="8"/>
  <c r="Y15" i="8"/>
  <c r="BL13" i="8"/>
  <c r="BH13" i="8"/>
  <c r="BA13" i="8"/>
  <c r="AW13" i="8"/>
  <c r="AP13" i="8"/>
  <c r="AL13" i="8"/>
  <c r="AC13" i="8"/>
  <c r="Y13" i="8"/>
  <c r="BL12" i="8"/>
  <c r="BH12" i="8"/>
  <c r="BA12" i="8"/>
  <c r="AW12" i="8"/>
  <c r="AP12" i="8"/>
  <c r="AL12" i="8"/>
  <c r="AC12" i="8"/>
  <c r="Y12" i="8"/>
  <c r="BL10" i="8"/>
  <c r="BH10" i="8"/>
  <c r="BA10" i="8"/>
  <c r="AW10" i="8"/>
  <c r="AP10" i="8"/>
  <c r="AL10" i="8"/>
  <c r="AC10" i="8"/>
  <c r="Y10" i="8"/>
  <c r="BL9" i="8"/>
  <c r="BH9" i="8"/>
  <c r="BA9" i="8"/>
  <c r="AW9" i="8"/>
  <c r="AP9" i="8"/>
  <c r="AL9" i="8"/>
  <c r="AC9" i="8"/>
  <c r="Y9" i="8"/>
  <c r="BQ41" i="7"/>
  <c r="BM41" i="7"/>
  <c r="BQ40" i="7"/>
  <c r="BM40" i="7"/>
  <c r="BQ38" i="7"/>
  <c r="BM38" i="7"/>
  <c r="BQ37" i="7"/>
  <c r="BM37" i="7"/>
  <c r="BQ35" i="7"/>
  <c r="BM35" i="7"/>
  <c r="BQ34" i="7"/>
  <c r="BM34" i="7"/>
  <c r="BF41" i="7"/>
  <c r="BB41" i="7"/>
  <c r="BF40" i="7"/>
  <c r="BB40" i="7"/>
  <c r="BF38" i="7"/>
  <c r="BB38" i="7"/>
  <c r="BF37" i="7"/>
  <c r="BB37" i="7"/>
  <c r="BF35" i="7"/>
  <c r="BB35" i="7"/>
  <c r="BF34" i="7"/>
  <c r="BB34" i="7"/>
  <c r="AU41" i="7"/>
  <c r="AQ41" i="7"/>
  <c r="AU40" i="7"/>
  <c r="AQ40" i="7"/>
  <c r="AU38" i="7"/>
  <c r="AQ38" i="7"/>
  <c r="AU37" i="7"/>
  <c r="AQ37" i="7"/>
  <c r="AU35" i="7"/>
  <c r="AQ35" i="7"/>
  <c r="AU34" i="7"/>
  <c r="AQ34" i="7"/>
  <c r="AH41" i="7"/>
  <c r="AD41" i="7"/>
  <c r="AH40" i="7"/>
  <c r="AD40" i="7"/>
  <c r="AH38" i="7"/>
  <c r="AD38" i="7"/>
  <c r="AH37" i="7"/>
  <c r="AD37" i="7"/>
  <c r="AH35" i="7"/>
  <c r="AD35" i="7"/>
  <c r="AH34" i="7"/>
  <c r="AD34" i="7"/>
  <c r="BQ16" i="7"/>
  <c r="BM16" i="7"/>
  <c r="BQ15" i="7"/>
  <c r="BM15" i="7"/>
  <c r="BQ13" i="7"/>
  <c r="BM13" i="7"/>
  <c r="BQ12" i="7"/>
  <c r="BM12" i="7"/>
  <c r="BQ10" i="7"/>
  <c r="BM10" i="7"/>
  <c r="BQ9" i="7"/>
  <c r="BM9" i="7"/>
  <c r="BF16" i="7"/>
  <c r="BB16" i="7"/>
  <c r="BF15" i="7"/>
  <c r="BB15" i="7"/>
  <c r="BF13" i="7"/>
  <c r="BB13" i="7"/>
  <c r="BF12" i="7"/>
  <c r="BB12" i="7"/>
  <c r="BF10" i="7"/>
  <c r="BB10" i="7"/>
  <c r="BF9" i="7"/>
  <c r="BB9" i="7"/>
  <c r="AU16" i="7"/>
  <c r="AQ16" i="7"/>
  <c r="AU15" i="7"/>
  <c r="AQ15" i="7"/>
  <c r="AU13" i="7"/>
  <c r="AQ13" i="7"/>
  <c r="AU12" i="7"/>
  <c r="AQ12" i="7"/>
  <c r="AU10" i="7"/>
  <c r="AQ10" i="7"/>
  <c r="AU9" i="7"/>
  <c r="AQ9" i="7"/>
  <c r="AH15" i="7"/>
  <c r="AH13" i="7"/>
  <c r="AH10" i="7"/>
  <c r="AH16" i="7"/>
  <c r="AH12" i="7"/>
  <c r="AD10" i="7"/>
  <c r="AD16" i="7"/>
  <c r="AD13" i="7"/>
  <c r="AH9" i="7"/>
  <c r="AD15" i="7"/>
  <c r="AD12" i="7"/>
  <c r="AD9" i="7"/>
  <c r="CX32" i="9"/>
  <c r="CR32" i="9"/>
  <c r="CQ32" i="9"/>
  <c r="CM32" i="9"/>
  <c r="CG32" i="9"/>
  <c r="CF32" i="9"/>
  <c r="CB32" i="9"/>
  <c r="BV32" i="9"/>
  <c r="BU32" i="9"/>
  <c r="BO32" i="9"/>
  <c r="BI32" i="9"/>
  <c r="BH32" i="9"/>
  <c r="CX31" i="9"/>
  <c r="CR31" i="9"/>
  <c r="CQ31" i="9"/>
  <c r="CM31" i="9"/>
  <c r="CG31" i="9"/>
  <c r="CF31" i="9"/>
  <c r="CB31" i="9"/>
  <c r="BV31" i="9"/>
  <c r="BU31" i="9"/>
  <c r="BO31" i="9"/>
  <c r="BI31" i="9"/>
  <c r="BH31" i="9"/>
  <c r="CX30" i="9"/>
  <c r="CR30" i="9"/>
  <c r="CQ30" i="9"/>
  <c r="CM30" i="9"/>
  <c r="CG30" i="9"/>
  <c r="CF30" i="9"/>
  <c r="CB30" i="9"/>
  <c r="BV30" i="9"/>
  <c r="BU30" i="9"/>
  <c r="BO30" i="9"/>
  <c r="BI30" i="9"/>
  <c r="BH30" i="9"/>
  <c r="CX29" i="9"/>
  <c r="CR29" i="9"/>
  <c r="CQ29" i="9"/>
  <c r="CM29" i="9"/>
  <c r="CG29" i="9"/>
  <c r="CF29" i="9"/>
  <c r="CB29" i="9"/>
  <c r="BV29" i="9"/>
  <c r="BU29" i="9"/>
  <c r="BO29" i="9"/>
  <c r="BI29" i="9"/>
  <c r="BH29" i="9"/>
  <c r="CJ24" i="9"/>
  <c r="CF24" i="9"/>
  <c r="CJ23" i="9"/>
  <c r="CF23" i="9"/>
  <c r="CJ22" i="9"/>
  <c r="CF22" i="9"/>
  <c r="CJ21" i="9"/>
  <c r="CF21" i="9"/>
  <c r="CX7" i="9"/>
  <c r="CR7" i="9"/>
  <c r="CQ7" i="9"/>
  <c r="CM7" i="9"/>
  <c r="CG7" i="9"/>
  <c r="CF7" i="9"/>
  <c r="CB7" i="9"/>
  <c r="BV7" i="9"/>
  <c r="BU7" i="9"/>
  <c r="BO7" i="9"/>
  <c r="BI7" i="9"/>
  <c r="BH7" i="9"/>
  <c r="CX6" i="9"/>
  <c r="CR6" i="9"/>
  <c r="CQ6" i="9"/>
  <c r="CM6" i="9"/>
  <c r="CG6" i="9"/>
  <c r="CF6" i="9"/>
  <c r="CB6" i="9"/>
  <c r="BV6" i="9"/>
  <c r="BU6" i="9"/>
  <c r="BO6" i="9"/>
  <c r="BI6" i="9"/>
  <c r="BH6" i="9"/>
  <c r="CX5" i="9"/>
  <c r="CR5" i="9"/>
  <c r="CQ5" i="9"/>
  <c r="CM5" i="9"/>
  <c r="CG5" i="9"/>
  <c r="CF5" i="9"/>
  <c r="CB5" i="9"/>
  <c r="BV5" i="9"/>
  <c r="BU5" i="9"/>
  <c r="BO5" i="9"/>
  <c r="BI5" i="9"/>
  <c r="BH5" i="9"/>
  <c r="CX4" i="9"/>
  <c r="CR4" i="9"/>
  <c r="CQ4" i="9"/>
  <c r="CM4" i="9"/>
  <c r="CG4" i="9"/>
  <c r="CF4" i="9"/>
  <c r="CB4" i="9"/>
  <c r="BV4" i="9"/>
  <c r="BU4" i="9"/>
  <c r="BO4" i="9"/>
  <c r="BI4" i="9"/>
  <c r="BH4" i="9"/>
  <c r="BP32" i="8"/>
  <c r="BJ32" i="8"/>
  <c r="BI32" i="8"/>
  <c r="BE32" i="8"/>
  <c r="AY32" i="8"/>
  <c r="AX32" i="8"/>
  <c r="AT32" i="8"/>
  <c r="AN32" i="8"/>
  <c r="AM32" i="8"/>
  <c r="AG32" i="8"/>
  <c r="AA32" i="8"/>
  <c r="Z32" i="8"/>
  <c r="BP31" i="8"/>
  <c r="BJ31" i="8"/>
  <c r="BI31" i="8"/>
  <c r="BE31" i="8"/>
  <c r="AY31" i="8"/>
  <c r="AX31" i="8"/>
  <c r="AT31" i="8"/>
  <c r="AN31" i="8"/>
  <c r="AM31" i="8"/>
  <c r="AG31" i="8"/>
  <c r="AA31" i="8"/>
  <c r="Z31" i="8"/>
  <c r="BP30" i="8"/>
  <c r="BJ30" i="8"/>
  <c r="BI30" i="8"/>
  <c r="BE30" i="8"/>
  <c r="AY30" i="8"/>
  <c r="AX30" i="8"/>
  <c r="AT30" i="8"/>
  <c r="AN30" i="8"/>
  <c r="AM30" i="8"/>
  <c r="AG30" i="8"/>
  <c r="AA30" i="8"/>
  <c r="Z30" i="8"/>
  <c r="BP29" i="8"/>
  <c r="BJ29" i="8"/>
  <c r="BI29" i="8"/>
  <c r="BE29" i="8"/>
  <c r="AY29" i="8"/>
  <c r="AX29" i="8"/>
  <c r="AT29" i="8"/>
  <c r="AN29" i="8"/>
  <c r="AM29" i="8"/>
  <c r="AG29" i="8"/>
  <c r="AA29" i="8"/>
  <c r="Z29" i="8"/>
  <c r="BB24" i="8"/>
  <c r="AX24" i="8"/>
  <c r="BB23" i="8"/>
  <c r="AX23" i="8"/>
  <c r="BB22" i="8"/>
  <c r="AX22" i="8"/>
  <c r="BB21" i="8"/>
  <c r="AX21" i="8"/>
  <c r="BP7" i="8"/>
  <c r="BJ7" i="8"/>
  <c r="BI7" i="8"/>
  <c r="BE7" i="8"/>
  <c r="AY7" i="8"/>
  <c r="AX7" i="8"/>
  <c r="AT7" i="8"/>
  <c r="AN7" i="8"/>
  <c r="AM7" i="8"/>
  <c r="AG7" i="8"/>
  <c r="AA7" i="8"/>
  <c r="Z7" i="8"/>
  <c r="BP6" i="8"/>
  <c r="BJ6" i="8"/>
  <c r="BI6" i="8"/>
  <c r="BE6" i="8"/>
  <c r="AY6" i="8"/>
  <c r="AX6" i="8"/>
  <c r="AT6" i="8"/>
  <c r="AN6" i="8"/>
  <c r="AM6" i="8"/>
  <c r="AG6" i="8"/>
  <c r="AA6" i="8"/>
  <c r="Z6" i="8"/>
  <c r="BP5" i="8"/>
  <c r="BJ5" i="8"/>
  <c r="BI5" i="8"/>
  <c r="BE5" i="8"/>
  <c r="AY5" i="8"/>
  <c r="AX5" i="8"/>
  <c r="AT5" i="8"/>
  <c r="AN5" i="8"/>
  <c r="AM5" i="8"/>
  <c r="AG5" i="8"/>
  <c r="AA5" i="8"/>
  <c r="Z5" i="8"/>
  <c r="BP4" i="8"/>
  <c r="BJ4" i="8"/>
  <c r="BI4" i="8"/>
  <c r="BE4" i="8"/>
  <c r="AY4" i="8"/>
  <c r="AX4" i="8"/>
  <c r="AT4" i="8"/>
  <c r="AN4" i="8"/>
  <c r="AM4" i="8"/>
  <c r="AG4" i="8"/>
  <c r="AA4" i="8"/>
  <c r="Z4" i="8"/>
  <c r="BU32" i="7"/>
  <c r="BO32" i="7"/>
  <c r="BN32" i="7"/>
  <c r="BJ32" i="7"/>
  <c r="BD32" i="7"/>
  <c r="BC32" i="7"/>
  <c r="AY32" i="7"/>
  <c r="AS32" i="7"/>
  <c r="AR32" i="7"/>
  <c r="AL32" i="7"/>
  <c r="AF32" i="7"/>
  <c r="AE32" i="7"/>
  <c r="BU31" i="7"/>
  <c r="BO31" i="7"/>
  <c r="BN31" i="7"/>
  <c r="BJ31" i="7"/>
  <c r="BD31" i="7"/>
  <c r="BC31" i="7"/>
  <c r="AY31" i="7"/>
  <c r="AS31" i="7"/>
  <c r="AR31" i="7"/>
  <c r="AL31" i="7"/>
  <c r="AF31" i="7"/>
  <c r="AE31" i="7"/>
  <c r="BU30" i="7"/>
  <c r="BO30" i="7"/>
  <c r="BN30" i="7"/>
  <c r="BJ30" i="7"/>
  <c r="BD30" i="7"/>
  <c r="BC30" i="7"/>
  <c r="AY30" i="7"/>
  <c r="AS30" i="7"/>
  <c r="AR30" i="7"/>
  <c r="AL30" i="7"/>
  <c r="AF30" i="7"/>
  <c r="AE30" i="7"/>
  <c r="BU29" i="7"/>
  <c r="BO29" i="7"/>
  <c r="BN29" i="7"/>
  <c r="BJ29" i="7"/>
  <c r="BD29" i="7"/>
  <c r="BC29" i="7"/>
  <c r="AY29" i="7"/>
  <c r="AS29" i="7"/>
  <c r="AR29" i="7"/>
  <c r="AL29" i="7"/>
  <c r="AF29" i="7"/>
  <c r="AE29" i="7"/>
  <c r="BG24" i="7"/>
  <c r="BC24" i="7"/>
  <c r="BG23" i="7"/>
  <c r="BC23" i="7"/>
  <c r="AO23" i="7"/>
  <c r="AN23" i="7"/>
  <c r="AM23" i="7"/>
  <c r="AL23" i="7"/>
  <c r="AK23" i="7"/>
  <c r="AJ23" i="7"/>
  <c r="AI23" i="7"/>
  <c r="AH23" i="7"/>
  <c r="AG23" i="7"/>
  <c r="AF23" i="7"/>
  <c r="AE23" i="7"/>
  <c r="BG22" i="7"/>
  <c r="BC22" i="7"/>
  <c r="AP22" i="7"/>
  <c r="BG21" i="7"/>
  <c r="BC21" i="7"/>
  <c r="AP21" i="7"/>
  <c r="AO20" i="7"/>
  <c r="AN20" i="7"/>
  <c r="AM20" i="7"/>
  <c r="AL20" i="7"/>
  <c r="AK20" i="7"/>
  <c r="AJ20" i="7"/>
  <c r="AI20" i="7"/>
  <c r="AH20" i="7"/>
  <c r="AG20" i="7"/>
  <c r="AF20" i="7"/>
  <c r="AE20" i="7"/>
  <c r="BU7" i="7"/>
  <c r="BO7" i="7"/>
  <c r="BN7" i="7"/>
  <c r="BJ7" i="7"/>
  <c r="BD7" i="7"/>
  <c r="BC7" i="7"/>
  <c r="AY7" i="7"/>
  <c r="AS7" i="7"/>
  <c r="AR7" i="7"/>
  <c r="AL7" i="7"/>
  <c r="AF7" i="7"/>
  <c r="AE7" i="7"/>
  <c r="BU6" i="7"/>
  <c r="BO6" i="7"/>
  <c r="BN6" i="7"/>
  <c r="BJ6" i="7"/>
  <c r="BD6" i="7"/>
  <c r="BC6" i="7"/>
  <c r="AY6" i="7"/>
  <c r="AS6" i="7"/>
  <c r="AR6" i="7"/>
  <c r="AL6" i="7"/>
  <c r="AF6" i="7"/>
  <c r="AE6" i="7"/>
  <c r="BU5" i="7"/>
  <c r="BO5" i="7"/>
  <c r="BN5" i="7"/>
  <c r="BJ5" i="7"/>
  <c r="BD5" i="7"/>
  <c r="BC5" i="7"/>
  <c r="AY5" i="7"/>
  <c r="AS5" i="7"/>
  <c r="AR5" i="7"/>
  <c r="AL5" i="7"/>
  <c r="AF5" i="7"/>
  <c r="AE5" i="7"/>
  <c r="BU4" i="7"/>
  <c r="BO4" i="7"/>
  <c r="BN4" i="7"/>
  <c r="BJ4" i="7"/>
  <c r="BD4" i="7"/>
  <c r="BC4" i="7"/>
  <c r="AY4" i="7"/>
  <c r="AS4" i="7"/>
  <c r="AR4" i="7"/>
  <c r="AL4" i="7"/>
  <c r="AF4" i="7"/>
  <c r="AE4" i="7"/>
  <c r="AQ72" i="9" l="1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U42" i="9"/>
  <c r="AU43" i="9" s="1"/>
  <c r="AU44" i="9" s="1"/>
  <c r="AU45" i="9" s="1"/>
  <c r="AU46" i="9" s="1"/>
  <c r="AU47" i="9" s="1"/>
  <c r="AU48" i="9" s="1"/>
  <c r="AU49" i="9" s="1"/>
  <c r="AU50" i="9" s="1"/>
  <c r="AU51" i="9" s="1"/>
  <c r="AU52" i="9" s="1"/>
  <c r="AU53" i="9" s="1"/>
  <c r="AU54" i="9" s="1"/>
  <c r="AU55" i="9" s="1"/>
  <c r="AU56" i="9" s="1"/>
  <c r="AU57" i="9" s="1"/>
  <c r="AU58" i="9" s="1"/>
  <c r="AU59" i="9" s="1"/>
  <c r="AU60" i="9" s="1"/>
  <c r="AU61" i="9" s="1"/>
  <c r="AU62" i="9" s="1"/>
  <c r="AU63" i="9" s="1"/>
  <c r="AU64" i="9" s="1"/>
  <c r="AU65" i="9" s="1"/>
  <c r="AU66" i="9" s="1"/>
  <c r="AU67" i="9" s="1"/>
  <c r="AU68" i="9" s="1"/>
  <c r="AU69" i="9" s="1"/>
  <c r="AU70" i="9" s="1"/>
  <c r="AU71" i="9" s="1"/>
  <c r="AU72" i="9" s="1"/>
  <c r="AY72" i="9"/>
  <c r="AX72" i="9"/>
  <c r="AY71" i="9"/>
  <c r="AX71" i="9"/>
  <c r="AY70" i="9"/>
  <c r="AX70" i="9"/>
  <c r="AY69" i="9"/>
  <c r="AX69" i="9"/>
  <c r="AY68" i="9"/>
  <c r="AX68" i="9"/>
  <c r="AY67" i="9"/>
  <c r="AX67" i="9"/>
  <c r="AY66" i="9"/>
  <c r="AX66" i="9"/>
  <c r="AY65" i="9"/>
  <c r="AX65" i="9"/>
  <c r="AY64" i="9"/>
  <c r="AX64" i="9"/>
  <c r="AY63" i="9"/>
  <c r="AX63" i="9"/>
  <c r="AY62" i="9"/>
  <c r="AX62" i="9"/>
  <c r="AY61" i="9"/>
  <c r="AX61" i="9"/>
  <c r="AY60" i="9"/>
  <c r="AX60" i="9"/>
  <c r="AY59" i="9"/>
  <c r="AX59" i="9"/>
  <c r="AY58" i="9"/>
  <c r="AX58" i="9"/>
  <c r="AY57" i="9"/>
  <c r="AX57" i="9"/>
  <c r="AY56" i="9"/>
  <c r="AX56" i="9"/>
  <c r="AY55" i="9"/>
  <c r="AX55" i="9"/>
  <c r="AY54" i="9"/>
  <c r="AX54" i="9"/>
  <c r="AY53" i="9"/>
  <c r="AX53" i="9"/>
  <c r="AY52" i="9"/>
  <c r="AX52" i="9"/>
  <c r="AY51" i="9"/>
  <c r="AX51" i="9"/>
  <c r="AY50" i="9"/>
  <c r="AX50" i="9"/>
  <c r="AY49" i="9"/>
  <c r="AX49" i="9"/>
  <c r="AY48" i="9"/>
  <c r="AX48" i="9"/>
  <c r="AY47" i="9"/>
  <c r="AX47" i="9"/>
  <c r="AY46" i="9"/>
  <c r="AX46" i="9"/>
  <c r="AY45" i="9"/>
  <c r="AX45" i="9"/>
  <c r="AY44" i="9"/>
  <c r="AX44" i="9"/>
  <c r="AY43" i="9"/>
  <c r="AX43" i="9"/>
  <c r="BC42" i="9"/>
  <c r="BC43" i="9" s="1"/>
  <c r="BC44" i="9" s="1"/>
  <c r="BC45" i="9" s="1"/>
  <c r="BC46" i="9" s="1"/>
  <c r="BC47" i="9" s="1"/>
  <c r="BC48" i="9" s="1"/>
  <c r="BC49" i="9" s="1"/>
  <c r="BC50" i="9" s="1"/>
  <c r="BC51" i="9" s="1"/>
  <c r="BC52" i="9" s="1"/>
  <c r="BC53" i="9" s="1"/>
  <c r="BC54" i="9" s="1"/>
  <c r="BC55" i="9" s="1"/>
  <c r="BC56" i="9" s="1"/>
  <c r="BC57" i="9" s="1"/>
  <c r="BC58" i="9" s="1"/>
  <c r="BC59" i="9" s="1"/>
  <c r="BC60" i="9" s="1"/>
  <c r="BC61" i="9" s="1"/>
  <c r="BC62" i="9" s="1"/>
  <c r="BC63" i="9" s="1"/>
  <c r="BC64" i="9" s="1"/>
  <c r="BC65" i="9" s="1"/>
  <c r="BC66" i="9" s="1"/>
  <c r="BC67" i="9" s="1"/>
  <c r="BC68" i="9" s="1"/>
  <c r="BC69" i="9" s="1"/>
  <c r="BC70" i="9" s="1"/>
  <c r="BC71" i="9" s="1"/>
  <c r="BC72" i="9" s="1"/>
  <c r="AY42" i="9"/>
  <c r="AX42" i="9"/>
  <c r="AY41" i="9"/>
  <c r="AX41" i="9"/>
  <c r="AY35" i="9"/>
  <c r="AX35" i="9"/>
  <c r="AY34" i="9"/>
  <c r="AX34" i="9"/>
  <c r="AY33" i="9"/>
  <c r="AX33" i="9"/>
  <c r="AY32" i="9"/>
  <c r="AX32" i="9"/>
  <c r="AY31" i="9"/>
  <c r="AX31" i="9"/>
  <c r="AY30" i="9"/>
  <c r="AX30" i="9"/>
  <c r="AY29" i="9"/>
  <c r="AX29" i="9"/>
  <c r="AY28" i="9"/>
  <c r="AX28" i="9"/>
  <c r="AY27" i="9"/>
  <c r="AX27" i="9"/>
  <c r="AY26" i="9"/>
  <c r="AX26" i="9"/>
  <c r="AY25" i="9"/>
  <c r="AX25" i="9"/>
  <c r="AY24" i="9"/>
  <c r="AX24" i="9"/>
  <c r="AY23" i="9"/>
  <c r="AX23" i="9"/>
  <c r="AY22" i="9"/>
  <c r="AX22" i="9"/>
  <c r="AY21" i="9"/>
  <c r="AX21" i="9"/>
  <c r="AY20" i="9"/>
  <c r="AX20" i="9"/>
  <c r="AY19" i="9"/>
  <c r="AX19" i="9"/>
  <c r="AY18" i="9"/>
  <c r="AX18" i="9"/>
  <c r="AY17" i="9"/>
  <c r="AX17" i="9"/>
  <c r="AY16" i="9"/>
  <c r="AX16" i="9"/>
  <c r="AY15" i="9"/>
  <c r="AX15" i="9"/>
  <c r="AY14" i="9"/>
  <c r="AX14" i="9"/>
  <c r="AY13" i="9"/>
  <c r="AX13" i="9"/>
  <c r="AY12" i="9"/>
  <c r="AX12" i="9"/>
  <c r="AY11" i="9"/>
  <c r="AX11" i="9"/>
  <c r="AY10" i="9"/>
  <c r="AX10" i="9"/>
  <c r="AY9" i="9"/>
  <c r="AX9" i="9"/>
  <c r="AY8" i="9"/>
  <c r="AX8" i="9"/>
  <c r="AY7" i="9"/>
  <c r="AX7" i="9"/>
  <c r="AY6" i="9"/>
  <c r="AX6" i="9"/>
  <c r="AY5" i="9"/>
  <c r="AX5" i="9"/>
  <c r="AU5" i="9"/>
  <c r="AU6" i="9" s="1"/>
  <c r="AU7" i="9" s="1"/>
  <c r="AU8" i="9" s="1"/>
  <c r="AU9" i="9" s="1"/>
  <c r="AU10" i="9" s="1"/>
  <c r="AU11" i="9" s="1"/>
  <c r="AU12" i="9" s="1"/>
  <c r="AU13" i="9" s="1"/>
  <c r="AU14" i="9" s="1"/>
  <c r="AU15" i="9" s="1"/>
  <c r="AU16" i="9" s="1"/>
  <c r="AU17" i="9" s="1"/>
  <c r="AU18" i="9" s="1"/>
  <c r="AU19" i="9" s="1"/>
  <c r="AU20" i="9" s="1"/>
  <c r="AU21" i="9" s="1"/>
  <c r="AU22" i="9" s="1"/>
  <c r="AU23" i="9" s="1"/>
  <c r="AU24" i="9" s="1"/>
  <c r="AU25" i="9" s="1"/>
  <c r="AU26" i="9" s="1"/>
  <c r="AU27" i="9" s="1"/>
  <c r="AU28" i="9" s="1"/>
  <c r="AU29" i="9" s="1"/>
  <c r="AU30" i="9" s="1"/>
  <c r="AU31" i="9" s="1"/>
  <c r="AU32" i="9" s="1"/>
  <c r="AU33" i="9" s="1"/>
  <c r="AU34" i="9" s="1"/>
  <c r="AU35" i="9" s="1"/>
  <c r="AY4" i="9"/>
  <c r="AX4" i="9"/>
  <c r="BC5" i="9"/>
  <c r="BC6" i="9" s="1"/>
  <c r="BC7" i="9" s="1"/>
  <c r="BC8" i="9" s="1"/>
  <c r="BC9" i="9" s="1"/>
  <c r="BC10" i="9" s="1"/>
  <c r="BC11" i="9" s="1"/>
  <c r="BC12" i="9" s="1"/>
  <c r="BC13" i="9" s="1"/>
  <c r="BC14" i="9" s="1"/>
  <c r="BC15" i="9" s="1"/>
  <c r="BC16" i="9" s="1"/>
  <c r="BC17" i="9" s="1"/>
  <c r="BC18" i="9" s="1"/>
  <c r="BC19" i="9" s="1"/>
  <c r="BC20" i="9" s="1"/>
  <c r="BC21" i="9" s="1"/>
  <c r="BC22" i="9" s="1"/>
  <c r="BC23" i="9" s="1"/>
  <c r="BC24" i="9" s="1"/>
  <c r="BC25" i="9" s="1"/>
  <c r="BC26" i="9" s="1"/>
  <c r="BC27" i="9" s="1"/>
  <c r="BC28" i="9" s="1"/>
  <c r="BC29" i="9" s="1"/>
  <c r="BC30" i="9" s="1"/>
  <c r="BC31" i="9" s="1"/>
  <c r="BC32" i="9" s="1"/>
  <c r="BC33" i="9" s="1"/>
  <c r="BC34" i="9" s="1"/>
  <c r="BC35" i="9" s="1"/>
  <c r="AF5" i="12" l="1"/>
  <c r="AF6" i="12" s="1"/>
  <c r="AF7" i="12" s="1"/>
  <c r="AF8" i="12" s="1"/>
  <c r="AF9" i="12" s="1"/>
  <c r="AF10" i="12" s="1"/>
  <c r="AF11" i="12" s="1"/>
  <c r="AF12" i="12" s="1"/>
  <c r="AF13" i="12" s="1"/>
  <c r="AF14" i="12" s="1"/>
  <c r="AF15" i="12" s="1"/>
  <c r="AF16" i="12" s="1"/>
  <c r="AF17" i="12" s="1"/>
  <c r="AF18" i="12" s="1"/>
  <c r="AF19" i="12" s="1"/>
  <c r="AF20" i="12" s="1"/>
  <c r="AF21" i="12" s="1"/>
  <c r="AF22" i="12" s="1"/>
  <c r="AF23" i="12" s="1"/>
  <c r="AF24" i="12" s="1"/>
  <c r="AF25" i="12" s="1"/>
  <c r="AF26" i="12" s="1"/>
  <c r="AF27" i="12" s="1"/>
  <c r="AF28" i="12" s="1"/>
  <c r="AF29" i="12" s="1"/>
  <c r="AF30" i="12" s="1"/>
  <c r="AF31" i="12" s="1"/>
  <c r="AF32" i="12" s="1"/>
  <c r="AF33" i="12" s="1"/>
  <c r="AF34" i="12" s="1"/>
  <c r="AF35" i="12" s="1"/>
  <c r="X4" i="7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N5" i="12"/>
  <c r="AN6" i="12" s="1"/>
  <c r="AN7" i="12" s="1"/>
  <c r="AN8" i="12" s="1"/>
  <c r="AN9" i="12" s="1"/>
  <c r="AN10" i="12" s="1"/>
  <c r="AN11" i="12" s="1"/>
  <c r="AN12" i="12" s="1"/>
  <c r="AN13" i="12" s="1"/>
  <c r="AN14" i="12" s="1"/>
  <c r="AN15" i="12" s="1"/>
  <c r="AN16" i="12" s="1"/>
  <c r="AN17" i="12" s="1"/>
  <c r="AN18" i="12" s="1"/>
  <c r="AN19" i="12" s="1"/>
  <c r="AN20" i="12" s="1"/>
  <c r="AN21" i="12" s="1"/>
  <c r="AN22" i="12" s="1"/>
  <c r="AN23" i="12" s="1"/>
  <c r="AN24" i="12" s="1"/>
  <c r="AN25" i="12" s="1"/>
  <c r="AN26" i="12" s="1"/>
  <c r="AN27" i="12" s="1"/>
  <c r="AN28" i="12" s="1"/>
  <c r="AN29" i="12" s="1"/>
  <c r="AN30" i="12" s="1"/>
  <c r="AN31" i="12" s="1"/>
  <c r="AN32" i="12" s="1"/>
  <c r="AN33" i="12" s="1"/>
  <c r="AN34" i="12" s="1"/>
  <c r="AN35" i="12" s="1"/>
  <c r="AJ35" i="12"/>
  <c r="AI35" i="12"/>
  <c r="AJ34" i="12"/>
  <c r="AI34" i="12"/>
  <c r="AJ33" i="12"/>
  <c r="AI33" i="12"/>
  <c r="AJ32" i="12"/>
  <c r="AI32" i="12"/>
  <c r="AJ31" i="12"/>
  <c r="AI31" i="12"/>
  <c r="AJ30" i="12"/>
  <c r="AI30" i="12"/>
  <c r="AJ29" i="12"/>
  <c r="AI29" i="12"/>
  <c r="AJ28" i="12"/>
  <c r="AI28" i="12"/>
  <c r="AJ27" i="12"/>
  <c r="AI27" i="12"/>
  <c r="AJ26" i="12"/>
  <c r="AI26" i="12"/>
  <c r="AJ25" i="12"/>
  <c r="AI25" i="12"/>
  <c r="AJ24" i="12"/>
  <c r="AI24" i="12"/>
  <c r="AJ23" i="12"/>
  <c r="AI23" i="12"/>
  <c r="AJ22" i="12"/>
  <c r="AI22" i="12"/>
  <c r="AJ21" i="12"/>
  <c r="AI21" i="12"/>
  <c r="AJ20" i="12"/>
  <c r="AI20" i="12"/>
  <c r="AJ19" i="12"/>
  <c r="AI19" i="12"/>
  <c r="AJ18" i="12"/>
  <c r="AI18" i="12"/>
  <c r="AJ17" i="12"/>
  <c r="AI17" i="12"/>
  <c r="AJ16" i="12"/>
  <c r="AI16" i="12"/>
  <c r="AJ15" i="12"/>
  <c r="AI15" i="12"/>
  <c r="AJ14" i="12"/>
  <c r="AI14" i="12"/>
  <c r="AJ13" i="12"/>
  <c r="AI13" i="12"/>
  <c r="AJ12" i="12"/>
  <c r="AI12" i="12"/>
  <c r="AJ11" i="12"/>
  <c r="AI11" i="12"/>
  <c r="AJ10" i="12"/>
  <c r="AI10" i="12"/>
  <c r="AJ9" i="12"/>
  <c r="AI9" i="12"/>
  <c r="AJ8" i="12"/>
  <c r="AI8" i="12"/>
  <c r="AJ7" i="12"/>
  <c r="AI7" i="12"/>
  <c r="AJ6" i="12"/>
  <c r="AI6" i="12"/>
  <c r="AJ5" i="12"/>
  <c r="AI5" i="12"/>
  <c r="AJ4" i="12"/>
  <c r="AI4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V23" i="2"/>
  <c r="U23" i="2"/>
  <c r="N23" i="2"/>
  <c r="V22" i="2"/>
  <c r="U22" i="2"/>
  <c r="N22" i="2"/>
  <c r="V21" i="2"/>
  <c r="U21" i="2"/>
  <c r="N21" i="2"/>
  <c r="V20" i="2"/>
  <c r="U20" i="2"/>
  <c r="N20" i="2"/>
  <c r="V19" i="2"/>
  <c r="U19" i="2"/>
  <c r="N19" i="2"/>
  <c r="V18" i="2"/>
  <c r="U18" i="2"/>
  <c r="N18" i="2"/>
  <c r="V17" i="2"/>
  <c r="U17" i="2"/>
  <c r="N17" i="2"/>
  <c r="V16" i="2"/>
  <c r="U16" i="2"/>
  <c r="N16" i="2"/>
  <c r="V15" i="2"/>
  <c r="U15" i="2"/>
  <c r="N15" i="2"/>
  <c r="V14" i="2"/>
  <c r="U14" i="2"/>
  <c r="N14" i="2"/>
  <c r="V13" i="2"/>
  <c r="U13" i="2"/>
  <c r="N13" i="2"/>
  <c r="V12" i="2"/>
  <c r="U12" i="2"/>
  <c r="N12" i="2"/>
  <c r="V11" i="2"/>
  <c r="U11" i="2"/>
  <c r="N11" i="2"/>
  <c r="V10" i="2"/>
  <c r="U10" i="2"/>
  <c r="N10" i="2"/>
  <c r="V9" i="2"/>
  <c r="U9" i="2"/>
  <c r="N9" i="2"/>
  <c r="V8" i="2"/>
  <c r="U8" i="2"/>
  <c r="N8" i="2"/>
  <c r="V7" i="2"/>
  <c r="U7" i="2"/>
  <c r="N7" i="2"/>
  <c r="V6" i="2"/>
  <c r="U6" i="2"/>
  <c r="N6" i="2"/>
  <c r="V5" i="2"/>
  <c r="U5" i="2"/>
  <c r="N5" i="2"/>
  <c r="V4" i="2"/>
  <c r="U4" i="2"/>
  <c r="N4" i="2"/>
  <c r="V23" i="1"/>
  <c r="U23" i="1"/>
  <c r="N23" i="1"/>
  <c r="V22" i="1"/>
  <c r="U22" i="1"/>
  <c r="N22" i="1"/>
  <c r="V21" i="1"/>
  <c r="U21" i="1"/>
  <c r="N21" i="1"/>
  <c r="V20" i="1"/>
  <c r="U20" i="1"/>
  <c r="N20" i="1"/>
  <c r="V19" i="1"/>
  <c r="U19" i="1"/>
  <c r="N19" i="1"/>
  <c r="V18" i="1"/>
  <c r="U18" i="1"/>
  <c r="N18" i="1"/>
  <c r="V17" i="1"/>
  <c r="U17" i="1"/>
  <c r="N17" i="1"/>
  <c r="V16" i="1"/>
  <c r="U16" i="1"/>
  <c r="N16" i="1"/>
  <c r="V15" i="1"/>
  <c r="U15" i="1"/>
  <c r="N15" i="1"/>
  <c r="V14" i="1"/>
  <c r="U14" i="1"/>
  <c r="N14" i="1"/>
  <c r="V13" i="1"/>
  <c r="U13" i="1"/>
  <c r="N13" i="1"/>
  <c r="V12" i="1"/>
  <c r="U12" i="1"/>
  <c r="N12" i="1"/>
  <c r="V11" i="1"/>
  <c r="U11" i="1"/>
  <c r="N11" i="1"/>
  <c r="V10" i="1"/>
  <c r="U10" i="1"/>
  <c r="N10" i="1"/>
  <c r="V9" i="1"/>
  <c r="U9" i="1"/>
  <c r="N9" i="1"/>
  <c r="V8" i="1"/>
  <c r="U8" i="1"/>
  <c r="N8" i="1"/>
  <c r="V7" i="1"/>
  <c r="U7" i="1"/>
  <c r="N7" i="1"/>
  <c r="V6" i="1"/>
  <c r="U6" i="1"/>
  <c r="N6" i="1"/>
  <c r="V5" i="1"/>
  <c r="U5" i="1"/>
  <c r="N5" i="1"/>
  <c r="V4" i="1"/>
  <c r="U4" i="1"/>
  <c r="N4" i="1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6" i="4"/>
  <c r="N17" i="4"/>
  <c r="N19" i="4"/>
  <c r="N20" i="4"/>
  <c r="N21" i="4"/>
  <c r="N1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V105" i="4"/>
  <c r="U105" i="4"/>
  <c r="V104" i="4"/>
  <c r="U104" i="4"/>
  <c r="V103" i="4"/>
  <c r="U103" i="4"/>
  <c r="V102" i="4"/>
  <c r="U102" i="4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18" i="4"/>
  <c r="U18" i="4"/>
  <c r="V21" i="4"/>
  <c r="U21" i="4"/>
  <c r="V20" i="4"/>
  <c r="U20" i="4"/>
  <c r="V19" i="4"/>
  <c r="U19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N16" i="4"/>
  <c r="N15" i="4"/>
  <c r="N14" i="4"/>
  <c r="N13" i="4"/>
  <c r="N12" i="4"/>
  <c r="N11" i="4"/>
  <c r="N10" i="4"/>
  <c r="N9" i="4"/>
  <c r="N8" i="4"/>
  <c r="N7" i="4"/>
  <c r="N5" i="4"/>
  <c r="N4" i="4"/>
  <c r="M7" i="12" l="1"/>
  <c r="L7" i="12"/>
  <c r="K7" i="12"/>
  <c r="J7" i="12"/>
  <c r="I7" i="12"/>
  <c r="H7" i="12"/>
  <c r="G7" i="12"/>
  <c r="F7" i="12"/>
  <c r="E7" i="12"/>
  <c r="D7" i="12"/>
  <c r="C7" i="12"/>
  <c r="N6" i="12"/>
  <c r="N5" i="12"/>
  <c r="M4" i="12"/>
  <c r="L4" i="12"/>
  <c r="K4" i="12"/>
  <c r="J4" i="12"/>
  <c r="I4" i="12"/>
  <c r="H4" i="12"/>
  <c r="G4" i="12"/>
  <c r="F4" i="12"/>
  <c r="E4" i="12"/>
  <c r="D4" i="12"/>
  <c r="C4" i="12"/>
  <c r="X15" i="9"/>
  <c r="R15" i="9"/>
  <c r="X14" i="9"/>
  <c r="R14" i="9"/>
  <c r="X13" i="9"/>
  <c r="R13" i="9"/>
  <c r="X12" i="9"/>
  <c r="R12" i="9"/>
  <c r="X11" i="9"/>
  <c r="R11" i="9"/>
  <c r="AB7" i="9"/>
  <c r="AA7" i="9"/>
  <c r="Z7" i="9"/>
  <c r="Y7" i="9"/>
  <c r="X7" i="9"/>
  <c r="W7" i="9"/>
  <c r="V7" i="9"/>
  <c r="U7" i="9"/>
  <c r="T7" i="9"/>
  <c r="S7" i="9"/>
  <c r="R7" i="9"/>
  <c r="AC6" i="9"/>
  <c r="AC5" i="9"/>
  <c r="AB4" i="9"/>
  <c r="AA4" i="9"/>
  <c r="Z4" i="9"/>
  <c r="Y4" i="9"/>
  <c r="X4" i="9"/>
  <c r="W4" i="9"/>
  <c r="V4" i="9"/>
  <c r="U4" i="9"/>
  <c r="T4" i="9"/>
  <c r="S4" i="9"/>
  <c r="R4" i="9"/>
  <c r="P15" i="8"/>
  <c r="J15" i="8"/>
  <c r="P14" i="8"/>
  <c r="J14" i="8"/>
  <c r="P13" i="8"/>
  <c r="J13" i="8"/>
  <c r="P12" i="8"/>
  <c r="J12" i="8"/>
  <c r="P11" i="8"/>
  <c r="J11" i="8"/>
  <c r="T7" i="8"/>
  <c r="S7" i="8"/>
  <c r="R7" i="8"/>
  <c r="Q7" i="8"/>
  <c r="P7" i="8"/>
  <c r="O7" i="8"/>
  <c r="N7" i="8"/>
  <c r="M7" i="8"/>
  <c r="L7" i="8"/>
  <c r="K7" i="8"/>
  <c r="J7" i="8"/>
  <c r="U6" i="8"/>
  <c r="U5" i="8"/>
  <c r="T4" i="8"/>
  <c r="S4" i="8"/>
  <c r="R4" i="8"/>
  <c r="Q4" i="8"/>
  <c r="P4" i="8"/>
  <c r="O4" i="8"/>
  <c r="N4" i="8"/>
  <c r="M4" i="8"/>
  <c r="L4" i="8"/>
  <c r="K4" i="8"/>
  <c r="J4" i="8"/>
  <c r="Q15" i="7"/>
  <c r="Q14" i="7"/>
  <c r="Q13" i="7"/>
  <c r="Q12" i="7"/>
  <c r="Q11" i="7"/>
  <c r="V6" i="7"/>
  <c r="V5" i="7"/>
  <c r="K15" i="7"/>
  <c r="K14" i="7"/>
  <c r="K13" i="7"/>
  <c r="K12" i="7"/>
  <c r="K11" i="7"/>
  <c r="U7" i="7"/>
  <c r="T7" i="7"/>
  <c r="S7" i="7"/>
  <c r="R7" i="7"/>
  <c r="Q7" i="7"/>
  <c r="P7" i="7"/>
  <c r="O7" i="7"/>
  <c r="N7" i="7"/>
  <c r="M7" i="7"/>
  <c r="L7" i="7"/>
  <c r="K7" i="7"/>
  <c r="U4" i="7"/>
  <c r="T4" i="7"/>
  <c r="S4" i="7"/>
  <c r="R4" i="7"/>
  <c r="Q4" i="7"/>
  <c r="P4" i="7"/>
  <c r="O4" i="7"/>
  <c r="N4" i="7"/>
  <c r="M4" i="7"/>
  <c r="L4" i="7"/>
  <c r="K4" i="7"/>
  <c r="D10" i="8" l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C10" i="7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</calcChain>
</file>

<file path=xl/sharedStrings.xml><?xml version="1.0" encoding="utf-8"?>
<sst xmlns="http://schemas.openxmlformats.org/spreadsheetml/2006/main" count="4034" uniqueCount="725">
  <si>
    <t>Segundos de UEL juegan fase previa con terceros de UCL para pasar a octavos</t>
  </si>
  <si>
    <t>Terceros de UEL bajan a Conference League</t>
  </si>
  <si>
    <t>Segundos de Conference League juegan fase previa con terceros de UEL</t>
  </si>
  <si>
    <t>Cómo se simulan los cruces directos?</t>
  </si>
  <si>
    <t>Mundial de Clubes</t>
  </si>
  <si>
    <t>Mundial</t>
  </si>
  <si>
    <t>Ajax</t>
  </si>
  <si>
    <t>ESP</t>
  </si>
  <si>
    <t>ITA</t>
  </si>
  <si>
    <t>ING</t>
  </si>
  <si>
    <t>FRA</t>
  </si>
  <si>
    <t>ALE</t>
  </si>
  <si>
    <t>Barcelona</t>
  </si>
  <si>
    <t>Real</t>
  </si>
  <si>
    <t>Juventus</t>
  </si>
  <si>
    <t>Inter</t>
  </si>
  <si>
    <t>City</t>
  </si>
  <si>
    <t>Liverpool</t>
  </si>
  <si>
    <t>Chelsea</t>
  </si>
  <si>
    <t>Bayern</t>
  </si>
  <si>
    <t>Borussia</t>
  </si>
  <si>
    <t>Leipzig</t>
  </si>
  <si>
    <t>PSG</t>
  </si>
  <si>
    <t>Zenit</t>
  </si>
  <si>
    <t>Porto</t>
  </si>
  <si>
    <t>Benfica</t>
  </si>
  <si>
    <t>Arsenal</t>
  </si>
  <si>
    <t>Leicester</t>
  </si>
  <si>
    <t>PSV</t>
  </si>
  <si>
    <t>Sporting Lisboa</t>
  </si>
  <si>
    <t>Feyenoord</t>
  </si>
  <si>
    <t>Shakhtar Donetsk</t>
  </si>
  <si>
    <t>Dinamo Kiev</t>
  </si>
  <si>
    <t>CSKA Moscú</t>
  </si>
  <si>
    <t>Krasnodar</t>
  </si>
  <si>
    <t>Estrella Roja</t>
  </si>
  <si>
    <t>Dinamo Zagreb</t>
  </si>
  <si>
    <t>Ludogorets</t>
  </si>
  <si>
    <t>BATE Borisov</t>
  </si>
  <si>
    <t>RB Salzburgo</t>
  </si>
  <si>
    <t>Olympiakos</t>
  </si>
  <si>
    <t>Slavia Praga</t>
  </si>
  <si>
    <t>Standard Lleja</t>
  </si>
  <si>
    <t>Sparta Praga</t>
  </si>
  <si>
    <t>AZ</t>
  </si>
  <si>
    <t>Maccabi Tel Aviv</t>
  </si>
  <si>
    <t>AEK Atenas</t>
  </si>
  <si>
    <t>Tercero</t>
  </si>
  <si>
    <t>Niza</t>
  </si>
  <si>
    <t>Cluj</t>
  </si>
  <si>
    <t>LASK</t>
  </si>
  <si>
    <t>Rapid Viena</t>
  </si>
  <si>
    <t>Lech Poznan</t>
  </si>
  <si>
    <t>Molde</t>
  </si>
  <si>
    <t>Bodo/Glimt</t>
  </si>
  <si>
    <t>Copenhague</t>
  </si>
  <si>
    <t>Malmo</t>
  </si>
  <si>
    <t>Midtjylland</t>
  </si>
  <si>
    <t>InterTurku</t>
  </si>
  <si>
    <t>APOEL Nicosia</t>
  </si>
  <si>
    <t>Aberdeen</t>
  </si>
  <si>
    <t>Basel</t>
  </si>
  <si>
    <t>Young Boys</t>
  </si>
  <si>
    <t>TNS</t>
  </si>
  <si>
    <t>Rijeka</t>
  </si>
  <si>
    <t>Osijek</t>
  </si>
  <si>
    <t>FH</t>
  </si>
  <si>
    <t>Valur</t>
  </si>
  <si>
    <t>Elfsborg</t>
  </si>
  <si>
    <t>Dundalk</t>
  </si>
  <si>
    <t>FC Vaduz</t>
  </si>
  <si>
    <t>Rosenborg</t>
  </si>
  <si>
    <t>Ferencvaros</t>
  </si>
  <si>
    <t>Vardar (MKD)</t>
  </si>
  <si>
    <t>Legia Varsovia</t>
  </si>
  <si>
    <t>Lincoln Red Imps</t>
  </si>
  <si>
    <t>Braga</t>
  </si>
  <si>
    <t>Master</t>
  </si>
  <si>
    <t>POR</t>
  </si>
  <si>
    <t>Premium</t>
  </si>
  <si>
    <t>HOL</t>
  </si>
  <si>
    <t>GRE</t>
  </si>
  <si>
    <t>BEL</t>
  </si>
  <si>
    <t>TUR</t>
  </si>
  <si>
    <t>RUS</t>
  </si>
  <si>
    <t>SUI</t>
  </si>
  <si>
    <t>UCR</t>
  </si>
  <si>
    <t>ESC</t>
  </si>
  <si>
    <t>CRO</t>
  </si>
  <si>
    <t>Normal</t>
  </si>
  <si>
    <t>Inferior</t>
  </si>
  <si>
    <t>POL</t>
  </si>
  <si>
    <t>BUL</t>
  </si>
  <si>
    <t>SUE</t>
  </si>
  <si>
    <t>DIN</t>
  </si>
  <si>
    <t>SRB</t>
  </si>
  <si>
    <t>NOR</t>
  </si>
  <si>
    <t>FIN</t>
  </si>
  <si>
    <t>IRL</t>
  </si>
  <si>
    <t>ISL</t>
  </si>
  <si>
    <t>MKD</t>
  </si>
  <si>
    <t>ALB</t>
  </si>
  <si>
    <t>BIH</t>
  </si>
  <si>
    <t>Liga 20 fechas, clasifican los primeros 32</t>
  </si>
  <si>
    <t>EST</t>
  </si>
  <si>
    <t>LIT</t>
  </si>
  <si>
    <t>MOL</t>
  </si>
  <si>
    <t>FRO</t>
  </si>
  <si>
    <t>HUN</t>
  </si>
  <si>
    <t>KOS</t>
  </si>
  <si>
    <t>CZE</t>
  </si>
  <si>
    <t>ISR</t>
  </si>
  <si>
    <t>RUM</t>
  </si>
  <si>
    <t>AUT</t>
  </si>
  <si>
    <t>BLR</t>
  </si>
  <si>
    <t>CYP</t>
  </si>
  <si>
    <t>I</t>
  </si>
  <si>
    <t>SVK</t>
  </si>
  <si>
    <t>SVL</t>
  </si>
  <si>
    <t>GAL</t>
  </si>
  <si>
    <t>LIE</t>
  </si>
  <si>
    <t>GIB</t>
  </si>
  <si>
    <t>MLT</t>
  </si>
  <si>
    <t>LAT</t>
  </si>
  <si>
    <t>IRN</t>
  </si>
  <si>
    <t>Qarabag</t>
  </si>
  <si>
    <t>AZE</t>
  </si>
  <si>
    <t>KAZ</t>
  </si>
  <si>
    <t>Slovan Bratislava</t>
  </si>
  <si>
    <t>Olimpija</t>
  </si>
  <si>
    <t>Dinamo Tbilisi</t>
  </si>
  <si>
    <t>GEO</t>
  </si>
  <si>
    <t>Ararat-Armenia</t>
  </si>
  <si>
    <t>ARM</t>
  </si>
  <si>
    <t>La Fiorita</t>
  </si>
  <si>
    <t>SMA</t>
  </si>
  <si>
    <t>AND</t>
  </si>
  <si>
    <t>Steaua Bucarest</t>
  </si>
  <si>
    <t>Wolfsburg</t>
  </si>
  <si>
    <t>CSKA Sofia</t>
  </si>
  <si>
    <t>Brondby</t>
  </si>
  <si>
    <t>Lokomotiv Moscú</t>
  </si>
  <si>
    <t>Royal Antwerp</t>
  </si>
  <si>
    <t>Vitesse</t>
  </si>
  <si>
    <t>CONCACAF</t>
  </si>
  <si>
    <t>CONMEBOL</t>
  </si>
  <si>
    <t>OFC</t>
  </si>
  <si>
    <t>UEFA</t>
  </si>
  <si>
    <t>B1</t>
  </si>
  <si>
    <t>B2</t>
  </si>
  <si>
    <t>B3</t>
  </si>
  <si>
    <t>B4</t>
  </si>
  <si>
    <t>UEFA 1</t>
  </si>
  <si>
    <t>UEFA 2</t>
  </si>
  <si>
    <t>UEFA 3</t>
  </si>
  <si>
    <t>UEFA 4</t>
  </si>
  <si>
    <t>UEFA 5</t>
  </si>
  <si>
    <t>UEFA 6</t>
  </si>
  <si>
    <t>UEFA 7</t>
  </si>
  <si>
    <t>UEFA 8</t>
  </si>
  <si>
    <t>UEFA 9</t>
  </si>
  <si>
    <t>UEFA 10</t>
  </si>
  <si>
    <t>UEFA 11</t>
  </si>
  <si>
    <t>UEFA 12</t>
  </si>
  <si>
    <t>2021/2022</t>
  </si>
  <si>
    <t>Premier League</t>
  </si>
  <si>
    <t>Campeón</t>
  </si>
  <si>
    <t>Subcampeón</t>
  </si>
  <si>
    <t>La Liga</t>
  </si>
  <si>
    <t>Serie A</t>
  </si>
  <si>
    <t>Bundesliga</t>
  </si>
  <si>
    <t>UCL</t>
  </si>
  <si>
    <t>UEL</t>
  </si>
  <si>
    <t>UConfL</t>
  </si>
  <si>
    <t>2022/2023</t>
  </si>
  <si>
    <t>ASL</t>
  </si>
  <si>
    <t>River Plate</t>
  </si>
  <si>
    <t>Boca Juniors</t>
  </si>
  <si>
    <t>Racing</t>
  </si>
  <si>
    <t>Gremio</t>
  </si>
  <si>
    <t>Flamengo</t>
  </si>
  <si>
    <t>Palmeiras</t>
  </si>
  <si>
    <t>Santos</t>
  </si>
  <si>
    <t>San Pablo</t>
  </si>
  <si>
    <t>Corinthians</t>
  </si>
  <si>
    <t>Inter Porto Alegre</t>
  </si>
  <si>
    <t>América</t>
  </si>
  <si>
    <t>Cruz Azul</t>
  </si>
  <si>
    <t>Chivas</t>
  </si>
  <si>
    <t>León</t>
  </si>
  <si>
    <t>Los Angeles FC</t>
  </si>
  <si>
    <t>Columbus Crew</t>
  </si>
  <si>
    <t>Philadelphia Union</t>
  </si>
  <si>
    <t>Atlanta United</t>
  </si>
  <si>
    <t>Atlético Nacional</t>
  </si>
  <si>
    <t>Universidad Católica</t>
  </si>
  <si>
    <t>Cerro Porteño</t>
  </si>
  <si>
    <t>Libertad</t>
  </si>
  <si>
    <t>Olimpia</t>
  </si>
  <si>
    <t>Nacional</t>
  </si>
  <si>
    <t>Peñarol</t>
  </si>
  <si>
    <t>Monterrey</t>
  </si>
  <si>
    <t>Universidad de Chile</t>
  </si>
  <si>
    <t>Conmebol: primeros 8</t>
  </si>
  <si>
    <t>de la superliga americana</t>
  </si>
  <si>
    <t>Concacaf: primeros 4 de</t>
  </si>
  <si>
    <t>la superliga americana</t>
  </si>
  <si>
    <t>Al Sadd</t>
  </si>
  <si>
    <t>Al Hilal</t>
  </si>
  <si>
    <t>OFC:</t>
  </si>
  <si>
    <t>Auckland City</t>
  </si>
  <si>
    <t>Mazembe</t>
  </si>
  <si>
    <t>Kawasaki Frontale</t>
  </si>
  <si>
    <t>Shandong Luneng</t>
  </si>
  <si>
    <t>Zamalek</t>
  </si>
  <si>
    <t>Al Ahly</t>
  </si>
  <si>
    <t>Raja Casablanca</t>
  </si>
  <si>
    <t>Dado 1-6</t>
  </si>
  <si>
    <t>Master: 11 chances</t>
  </si>
  <si>
    <t>Premium: 9 chances</t>
  </si>
  <si>
    <t>Normal: 7 chances</t>
  </si>
  <si>
    <t>Inferior: 4 chances</t>
  </si>
  <si>
    <t>Aarhus</t>
  </si>
  <si>
    <t>2 zonas de:</t>
  </si>
  <si>
    <t>M</t>
  </si>
  <si>
    <t>P</t>
  </si>
  <si>
    <t>N</t>
  </si>
  <si>
    <t>Servette</t>
  </si>
  <si>
    <t>Repechajes</t>
  </si>
  <si>
    <t>Sevilla</t>
  </si>
  <si>
    <t>Valencia</t>
  </si>
  <si>
    <t>Villarreal</t>
  </si>
  <si>
    <t>Real Sociedad</t>
  </si>
  <si>
    <t>Start</t>
  </si>
  <si>
    <t>Tottenham</t>
  </si>
  <si>
    <t>Manchester United</t>
  </si>
  <si>
    <t>Roma</t>
  </si>
  <si>
    <t>Lazio</t>
  </si>
  <si>
    <t>Napoli</t>
  </si>
  <si>
    <t>Atalanta</t>
  </si>
  <si>
    <t>Milan</t>
  </si>
  <si>
    <t>Leverkusen</t>
  </si>
  <si>
    <t>Gladbach</t>
  </si>
  <si>
    <t>Frankfurt</t>
  </si>
  <si>
    <t>Lyon</t>
  </si>
  <si>
    <t>Marsella</t>
  </si>
  <si>
    <t>Lille</t>
  </si>
  <si>
    <t>Monaco</t>
  </si>
  <si>
    <t>Fenerbahce</t>
  </si>
  <si>
    <t>Galatasaray</t>
  </si>
  <si>
    <t>Istanbul BB</t>
  </si>
  <si>
    <t>Trabzonspor</t>
  </si>
  <si>
    <t>Besiktas</t>
  </si>
  <si>
    <t>Gent</t>
  </si>
  <si>
    <t>Anderlecht</t>
  </si>
  <si>
    <t>Brujas</t>
  </si>
  <si>
    <t>Zorya</t>
  </si>
  <si>
    <t>Celtic</t>
  </si>
  <si>
    <t>Rangers</t>
  </si>
  <si>
    <t>PAOK</t>
  </si>
  <si>
    <t>Panathinaikos</t>
  </si>
  <si>
    <t>Torino</t>
  </si>
  <si>
    <t>Linfield</t>
  </si>
  <si>
    <t>La Valetta</t>
  </si>
  <si>
    <t>Estudiantes</t>
  </si>
  <si>
    <t>Independiente</t>
  </si>
  <si>
    <t>Hay descensos. Se reemplazan por quienes se me canta</t>
  </si>
  <si>
    <t>Bundesliga 2021/2022</t>
  </si>
  <si>
    <t>Equipo</t>
  </si>
  <si>
    <t>Pts</t>
  </si>
  <si>
    <t>PJ</t>
  </si>
  <si>
    <t>PG</t>
  </si>
  <si>
    <t>PE</t>
  </si>
  <si>
    <t>PP</t>
  </si>
  <si>
    <t>Borussia Dortmund</t>
  </si>
  <si>
    <t>RB Leipzig</t>
  </si>
  <si>
    <t>Bayern Munich</t>
  </si>
  <si>
    <t>Bayer Leverkusen</t>
  </si>
  <si>
    <t>Eintracht Frankfurt</t>
  </si>
  <si>
    <t>Mainz</t>
  </si>
  <si>
    <t>Schalke 04</t>
  </si>
  <si>
    <t>Hoffenheim</t>
  </si>
  <si>
    <t>Freiburg</t>
  </si>
  <si>
    <t>Hertha Berlin</t>
  </si>
  <si>
    <t>Köln</t>
  </si>
  <si>
    <t>Augsburg</t>
  </si>
  <si>
    <t>Werder Bremen</t>
  </si>
  <si>
    <t>Union Berlin</t>
  </si>
  <si>
    <t>1-18 V</t>
  </si>
  <si>
    <t>19-26 E</t>
  </si>
  <si>
    <t>27-30 D</t>
  </si>
  <si>
    <t>1-14 V</t>
  </si>
  <si>
    <t>15-24 E</t>
  </si>
  <si>
    <t>25-30 D</t>
  </si>
  <si>
    <t>1-10 V</t>
  </si>
  <si>
    <t>11-20 E</t>
  </si>
  <si>
    <t>21-30 D</t>
  </si>
  <si>
    <t>1-8 V</t>
  </si>
  <si>
    <t>9-18 E</t>
  </si>
  <si>
    <t>19-30 D</t>
  </si>
  <si>
    <t>B Nacional 2019/2020</t>
  </si>
  <si>
    <t>Ferro</t>
  </si>
  <si>
    <t>San Martín (T)</t>
  </si>
  <si>
    <t>Atl. Rafaela</t>
  </si>
  <si>
    <t>Almagro</t>
  </si>
  <si>
    <t>Atlanta</t>
  </si>
  <si>
    <t>Chacarita</t>
  </si>
  <si>
    <t>Estudiantes RC</t>
  </si>
  <si>
    <t>Sarmiento</t>
  </si>
  <si>
    <t>Belgrano</t>
  </si>
  <si>
    <t>San Martín (SJ)</t>
  </si>
  <si>
    <t>Temperley</t>
  </si>
  <si>
    <t>All Boys</t>
  </si>
  <si>
    <t>Quilmes</t>
  </si>
  <si>
    <t>Riestra</t>
  </si>
  <si>
    <t>Gimnasia Jujuy</t>
  </si>
  <si>
    <t>Tigre</t>
  </si>
  <si>
    <t>Platense</t>
  </si>
  <si>
    <t>Instituto</t>
  </si>
  <si>
    <t>Estudiantes BA</t>
  </si>
  <si>
    <t>Nueva Chicago</t>
  </si>
  <si>
    <t>Arminia Bielefeld</t>
  </si>
  <si>
    <t>Stuttgart</t>
  </si>
  <si>
    <t>Mas</t>
  </si>
  <si>
    <t>Pre</t>
  </si>
  <si>
    <t>Nor</t>
  </si>
  <si>
    <t>Inf</t>
  </si>
  <si>
    <t>Serie A 2020/2021</t>
  </si>
  <si>
    <t>Fiorentina</t>
  </si>
  <si>
    <t>Sassuolo</t>
  </si>
  <si>
    <t>Hellas Verona</t>
  </si>
  <si>
    <t>Sampdoria</t>
  </si>
  <si>
    <t>Udinese</t>
  </si>
  <si>
    <t>Bologna</t>
  </si>
  <si>
    <t>Genoa</t>
  </si>
  <si>
    <t>Cagliari</t>
  </si>
  <si>
    <t>Benevento</t>
  </si>
  <si>
    <t>Parma</t>
  </si>
  <si>
    <t>Crotone</t>
  </si>
  <si>
    <t>Spezia</t>
  </si>
  <si>
    <t>La Liga 2020/2021</t>
  </si>
  <si>
    <t>Atlético Madrid</t>
  </si>
  <si>
    <t>Real Madrid</t>
  </si>
  <si>
    <t>Athletic Club</t>
  </si>
  <si>
    <t>Celta de Vigo</t>
  </si>
  <si>
    <t>Granada</t>
  </si>
  <si>
    <t>Osasuna</t>
  </si>
  <si>
    <t>Levante</t>
  </si>
  <si>
    <t>Getafe</t>
  </si>
  <si>
    <t>Eibar</t>
  </si>
  <si>
    <t>Elche</t>
  </si>
  <si>
    <t>Huesca</t>
  </si>
  <si>
    <t>Valladolid</t>
  </si>
  <si>
    <t>Alavés</t>
  </si>
  <si>
    <t>Cádiz</t>
  </si>
  <si>
    <t>Betis</t>
  </si>
  <si>
    <t>Premier League 2020/2021</t>
  </si>
  <si>
    <t>Manchester City</t>
  </si>
  <si>
    <t>Everton</t>
  </si>
  <si>
    <t>Leicester City</t>
  </si>
  <si>
    <t>Aston Villa</t>
  </si>
  <si>
    <t>Leeds United</t>
  </si>
  <si>
    <t>Wolverhampton</t>
  </si>
  <si>
    <t>Brighton</t>
  </si>
  <si>
    <t>Crystal Palace</t>
  </si>
  <si>
    <t>Southampton</t>
  </si>
  <si>
    <t>Burnley</t>
  </si>
  <si>
    <t>Fulham</t>
  </si>
  <si>
    <t>Sheffield United</t>
  </si>
  <si>
    <t>West Bromwich</t>
  </si>
  <si>
    <t>Racing Club</t>
  </si>
  <si>
    <t>Newcastle United</t>
  </si>
  <si>
    <t>West Ham United</t>
  </si>
  <si>
    <t>Estudiantes LP</t>
  </si>
  <si>
    <t>San Lorenzo</t>
  </si>
  <si>
    <t>Talleres</t>
  </si>
  <si>
    <t>Vélez Sarsfield</t>
  </si>
  <si>
    <t>Lanús</t>
  </si>
  <si>
    <t>Rosario Central</t>
  </si>
  <si>
    <t>Colón</t>
  </si>
  <si>
    <t>Newell's</t>
  </si>
  <si>
    <t>Gimnasia LP</t>
  </si>
  <si>
    <t>Godoy Cruz</t>
  </si>
  <si>
    <t>Banfield</t>
  </si>
  <si>
    <t>Huracán</t>
  </si>
  <si>
    <t>Argentinos Juniors</t>
  </si>
  <si>
    <t>Aldosivi</t>
  </si>
  <si>
    <t>Arsenal de Sarandí</t>
  </si>
  <si>
    <t>Unión</t>
  </si>
  <si>
    <t>Defensa y Justicia</t>
  </si>
  <si>
    <t>Atlético Tucumán</t>
  </si>
  <si>
    <t>Patronato</t>
  </si>
  <si>
    <t>Central Córdoba SdE</t>
  </si>
  <si>
    <t>ASL 2020/2021</t>
  </si>
  <si>
    <t>Athletico Paranaense</t>
  </si>
  <si>
    <t>Ind. del Valle</t>
  </si>
  <si>
    <t>Junior</t>
  </si>
  <si>
    <t>Clasificados</t>
  </si>
  <si>
    <t>(poner fórmulas)</t>
  </si>
  <si>
    <t>(pegar acá)</t>
  </si>
  <si>
    <t>Transitorios</t>
  </si>
  <si>
    <t>Pasan los primeros 16 de cada zona</t>
  </si>
  <si>
    <t>Los primeros 4 de cada zona son cabeza de serie</t>
  </si>
  <si>
    <t>en fase de grupos</t>
  </si>
  <si>
    <t>Atlético</t>
  </si>
  <si>
    <t>UEFA Conference League 2020/2021 Zona A</t>
  </si>
  <si>
    <t>UEFA Conference League 2020/2021 Zona B</t>
  </si>
  <si>
    <t>Spartak Moscú</t>
  </si>
  <si>
    <t>Partizán</t>
  </si>
  <si>
    <t>Buducnost (MNT)</t>
  </si>
  <si>
    <t>Teuta (ALB)</t>
  </si>
  <si>
    <t>Flora (EST)</t>
  </si>
  <si>
    <t>HB (FRO)</t>
  </si>
  <si>
    <t>Drita (KOS)</t>
  </si>
  <si>
    <t>Zalgiris (LIT)</t>
  </si>
  <si>
    <t>Riga (LAT)</t>
  </si>
  <si>
    <t>Astana (KAZ)</t>
  </si>
  <si>
    <t>Partidos</t>
  </si>
  <si>
    <t>Grupo A</t>
  </si>
  <si>
    <t>GF</t>
  </si>
  <si>
    <t>GC</t>
  </si>
  <si>
    <t>DG</t>
  </si>
  <si>
    <t>T</t>
  </si>
  <si>
    <t>vs</t>
  </si>
  <si>
    <t>Grupo B</t>
  </si>
  <si>
    <t>Grupo C</t>
  </si>
  <si>
    <t>Grupo D</t>
  </si>
  <si>
    <t>Grupo E</t>
  </si>
  <si>
    <t>Grupo F</t>
  </si>
  <si>
    <t>Grupo G</t>
  </si>
  <si>
    <t>Grupo H</t>
  </si>
  <si>
    <t>Dos ruedas: primera rueda dado, segunda simular fecha</t>
  </si>
  <si>
    <t>1A</t>
  </si>
  <si>
    <t>2B</t>
  </si>
  <si>
    <t>1C</t>
  </si>
  <si>
    <t>2D</t>
  </si>
  <si>
    <t>1E</t>
  </si>
  <si>
    <t>2F</t>
  </si>
  <si>
    <t>1G</t>
  </si>
  <si>
    <t>2H</t>
  </si>
  <si>
    <t>1B</t>
  </si>
  <si>
    <t>2A</t>
  </si>
  <si>
    <t>1D</t>
  </si>
  <si>
    <t>2C</t>
  </si>
  <si>
    <t>1F</t>
  </si>
  <si>
    <t>2E</t>
  </si>
  <si>
    <t>1H</t>
  </si>
  <si>
    <t>2G</t>
  </si>
  <si>
    <t>Una rueda: solo partidos enteros</t>
  </si>
  <si>
    <t>Playoff B</t>
  </si>
  <si>
    <t>Playoff C</t>
  </si>
  <si>
    <t>Playoff D</t>
  </si>
  <si>
    <t>Playoff F</t>
  </si>
  <si>
    <t>Playoff H</t>
  </si>
  <si>
    <t>Playoff E</t>
  </si>
  <si>
    <t>Playoff G</t>
  </si>
  <si>
    <t>AS Monaco</t>
  </si>
  <si>
    <t>B. M'Gladbach</t>
  </si>
  <si>
    <t>Descienden 4, ascienden 2 hasta llegar a 20</t>
  </si>
  <si>
    <t>24 equipos: 1 rueda, 23 fechas</t>
  </si>
  <si>
    <t>22 equipos: 2 ruedas, 42 fechas</t>
  </si>
  <si>
    <t>20 equipos: 2 ruedas, 38 fechas</t>
  </si>
  <si>
    <t>AFC 2</t>
  </si>
  <si>
    <t>AFC 3</t>
  </si>
  <si>
    <t>AFC 4</t>
  </si>
  <si>
    <t>AFC:</t>
  </si>
  <si>
    <t>CAF:</t>
  </si>
  <si>
    <t>CAF</t>
  </si>
  <si>
    <t>CAF 2</t>
  </si>
  <si>
    <t>CAF 1</t>
  </si>
  <si>
    <t>CAF 3</t>
  </si>
  <si>
    <t>Octavos de final</t>
  </si>
  <si>
    <t>Cuartos de final</t>
  </si>
  <si>
    <t>Semifinales</t>
  </si>
  <si>
    <t>Final</t>
  </si>
  <si>
    <t>Los provenientes</t>
  </si>
  <si>
    <t>de la UCL tienen</t>
  </si>
  <si>
    <t>un nivel superior</t>
  </si>
  <si>
    <t>al que tenían en</t>
  </si>
  <si>
    <t>esa competición</t>
  </si>
  <si>
    <t>de la UEL tienen</t>
  </si>
  <si>
    <t>AFC 1</t>
  </si>
  <si>
    <t>AFC</t>
  </si>
  <si>
    <t>Descensos</t>
  </si>
  <si>
    <t>Ascensos</t>
  </si>
  <si>
    <t>Eliminatorias</t>
  </si>
  <si>
    <t>México</t>
  </si>
  <si>
    <t>EEUU</t>
  </si>
  <si>
    <t>Alemania</t>
  </si>
  <si>
    <t>Francia</t>
  </si>
  <si>
    <t>España</t>
  </si>
  <si>
    <t>Italia</t>
  </si>
  <si>
    <t>Holanda</t>
  </si>
  <si>
    <t>Japón</t>
  </si>
  <si>
    <t>Corea del Sur</t>
  </si>
  <si>
    <t>Australia</t>
  </si>
  <si>
    <t>Repechaje</t>
  </si>
  <si>
    <t>Nigeria</t>
  </si>
  <si>
    <t>Portugal</t>
  </si>
  <si>
    <t>Inglaterra</t>
  </si>
  <si>
    <t>5 (repechaje)</t>
  </si>
  <si>
    <t>Costa Rica</t>
  </si>
  <si>
    <t>Croacia</t>
  </si>
  <si>
    <t>Islandia</t>
  </si>
  <si>
    <t>Noruega</t>
  </si>
  <si>
    <t>Dinamarca</t>
  </si>
  <si>
    <t>Rep. Checa</t>
  </si>
  <si>
    <t>Grecia</t>
  </si>
  <si>
    <t>Serbia</t>
  </si>
  <si>
    <t>Austria</t>
  </si>
  <si>
    <t>Bélgica</t>
  </si>
  <si>
    <t>Polonia</t>
  </si>
  <si>
    <t>Ucrania</t>
  </si>
  <si>
    <t>Rusia</t>
  </si>
  <si>
    <t>Honduras</t>
  </si>
  <si>
    <t>Trinidad y Tobago</t>
  </si>
  <si>
    <t>Panamá</t>
  </si>
  <si>
    <t>Arabia Saudita</t>
  </si>
  <si>
    <t>18 fechas</t>
  </si>
  <si>
    <t>Argentina</t>
  </si>
  <si>
    <t>Brasil</t>
  </si>
  <si>
    <t>Uruguay</t>
  </si>
  <si>
    <t>Chile</t>
  </si>
  <si>
    <t>Colombia</t>
  </si>
  <si>
    <t>Paraguay</t>
  </si>
  <si>
    <t>Perú</t>
  </si>
  <si>
    <t>Ecuador</t>
  </si>
  <si>
    <t>Bolivia</t>
  </si>
  <si>
    <t>Venezuela</t>
  </si>
  <si>
    <t>Entran 5</t>
  </si>
  <si>
    <t>Entran 4 y medio</t>
  </si>
  <si>
    <t>Jamaica</t>
  </si>
  <si>
    <t>Turquía</t>
  </si>
  <si>
    <t>Rumania</t>
  </si>
  <si>
    <t>Finlandia</t>
  </si>
  <si>
    <t>Bosnia</t>
  </si>
  <si>
    <t>Eslovaquia</t>
  </si>
  <si>
    <t>Eslovenia</t>
  </si>
  <si>
    <t>Argelia</t>
  </si>
  <si>
    <t>Ghana</t>
  </si>
  <si>
    <t>Túnez</t>
  </si>
  <si>
    <t>Marruecos</t>
  </si>
  <si>
    <t>Irán</t>
  </si>
  <si>
    <t>Sudáfrica</t>
  </si>
  <si>
    <t>Camerún</t>
  </si>
  <si>
    <t>Senegal</t>
  </si>
  <si>
    <t>Suecia</t>
  </si>
  <si>
    <t>Suiza</t>
  </si>
  <si>
    <t>17 fechas</t>
  </si>
  <si>
    <t>14 fechas</t>
  </si>
  <si>
    <t>Uzbekistán</t>
  </si>
  <si>
    <t>China</t>
  </si>
  <si>
    <t>Qatar</t>
  </si>
  <si>
    <t>Un nivel menos</t>
  </si>
  <si>
    <t>en el Mundial</t>
  </si>
  <si>
    <t>clasifican</t>
  </si>
  <si>
    <t>Serán inferior si</t>
  </si>
  <si>
    <t>Entran 4</t>
  </si>
  <si>
    <t>Equipos en Repechaje</t>
  </si>
  <si>
    <t>Nueva Zelanda</t>
  </si>
  <si>
    <t>5°</t>
  </si>
  <si>
    <t>Ganador El.</t>
  </si>
  <si>
    <t>4 equipos en repechaje</t>
  </si>
  <si>
    <t>Liga a 2 ruedas</t>
  </si>
  <si>
    <t>Dos clasificados</t>
  </si>
  <si>
    <t>Emiratos Árabes</t>
  </si>
  <si>
    <t>Canadá</t>
  </si>
  <si>
    <t>8 fechas</t>
  </si>
  <si>
    <t>Eliminatorias CONMEBOL</t>
  </si>
  <si>
    <t>Eliminatorias UEFA</t>
  </si>
  <si>
    <t>Pasa 1</t>
  </si>
  <si>
    <t>Eliminatorias CAF</t>
  </si>
  <si>
    <t>Eliminatorias AFC</t>
  </si>
  <si>
    <t>Eliminatorias CONCACAF</t>
  </si>
  <si>
    <t>Bajarán un nivel en el Mundial</t>
  </si>
  <si>
    <t>Fechas elim</t>
  </si>
  <si>
    <t>2020/2021</t>
  </si>
  <si>
    <t>20 fechas</t>
  </si>
  <si>
    <t>Repechaje 1</t>
  </si>
  <si>
    <t>Los que bajan de una competición a otra suben un nivel, pero si es un master se mantiene así</t>
  </si>
  <si>
    <t>Primeros 4 de cada zona son cabezas de serie en fase de grupos</t>
  </si>
  <si>
    <t>Desde ahí, sorteo libre</t>
  </si>
  <si>
    <t>En caso de igualdad total entre puestos decisivos,</t>
  </si>
  <si>
    <t>hay partido desempate</t>
  </si>
  <si>
    <t>Será inferior en el repechaje</t>
  </si>
  <si>
    <t>Serán normal en</t>
  </si>
  <si>
    <t>Gales</t>
  </si>
  <si>
    <t>Irlanda</t>
  </si>
  <si>
    <t>Egipto</t>
  </si>
  <si>
    <t>Costa de Marfil</t>
  </si>
  <si>
    <t>Burkina Faso</t>
  </si>
  <si>
    <t>12 fechas</t>
  </si>
  <si>
    <t>E</t>
  </si>
  <si>
    <t>R</t>
  </si>
  <si>
    <t>Siria</t>
  </si>
  <si>
    <t>Mantienen nivel en repechaje, bajan uno en Mundial</t>
  </si>
  <si>
    <t>F1</t>
  </si>
  <si>
    <t>F2</t>
  </si>
  <si>
    <t>F3</t>
  </si>
  <si>
    <t>Cant</t>
  </si>
  <si>
    <t>Para todas las confederaciones: Si hay igualdad en puestos decisivos no se define por PG sino por partido/triangular/etc desempate en las fechas de repechaje</t>
  </si>
  <si>
    <t>Liga Profesional de Fútbol 2020/2021</t>
  </si>
  <si>
    <t>LPF</t>
  </si>
  <si>
    <t>Igualdades en puestos decisivos: se definen por PG y luego por partido/s desempate</t>
  </si>
  <si>
    <t>Cukaricki</t>
  </si>
  <si>
    <t>Si son 3 o más, liguilla</t>
  </si>
  <si>
    <t>internacionales durante la semana</t>
  </si>
  <si>
    <t>Hay dos fechas los viernes (ESP, ING, ITA) y dos fechas los domingos (ALE, FRA, ASL), más copas</t>
  </si>
  <si>
    <t>Irlanda del Norte</t>
  </si>
  <si>
    <t>República Checa</t>
  </si>
  <si>
    <t>Total</t>
  </si>
  <si>
    <t>Escocia</t>
  </si>
  <si>
    <t>Chipre</t>
  </si>
  <si>
    <t>UEFA:</t>
  </si>
  <si>
    <t>1-8: cuartofinalistas de UCL</t>
  </si>
  <si>
    <t>11-12: finalistas de UConfL</t>
  </si>
  <si>
    <t>9-10: finalistas de UEL</t>
  </si>
  <si>
    <t>0-0 (4-1)</t>
  </si>
  <si>
    <t>3 a 1</t>
  </si>
  <si>
    <t>1-1 (3-1)</t>
  </si>
  <si>
    <t>A</t>
  </si>
  <si>
    <t>B</t>
  </si>
  <si>
    <t>C</t>
  </si>
  <si>
    <t>D</t>
  </si>
  <si>
    <t>F</t>
  </si>
  <si>
    <t>G</t>
  </si>
  <si>
    <t>H</t>
  </si>
  <si>
    <t>0-2</t>
  </si>
  <si>
    <t>0-1</t>
  </si>
  <si>
    <t>4-0</t>
  </si>
  <si>
    <t>2-2 (5-3)</t>
  </si>
  <si>
    <t>3.2</t>
  </si>
  <si>
    <t>1.2</t>
  </si>
  <si>
    <t>Fechas UEFA</t>
  </si>
  <si>
    <t>Octavos</t>
  </si>
  <si>
    <t>Cuartos</t>
  </si>
  <si>
    <t>Semis</t>
  </si>
  <si>
    <t>Post 38</t>
  </si>
  <si>
    <t>2da ronda UEL/UConfL</t>
  </si>
  <si>
    <t>Borussia M'gladbach</t>
  </si>
  <si>
    <t>Estados Unidos</t>
  </si>
  <si>
    <t>1.0</t>
  </si>
  <si>
    <t>0-0 (4-2)</t>
  </si>
  <si>
    <t>2-2 (4-2)</t>
  </si>
  <si>
    <t>1-1 (5-3)</t>
  </si>
  <si>
    <t>3-3 (5-4)</t>
  </si>
  <si>
    <t>2-2 (5-6)</t>
  </si>
  <si>
    <t>0.2</t>
  </si>
  <si>
    <t>3.1</t>
  </si>
  <si>
    <t>1.3</t>
  </si>
  <si>
    <t>0.3</t>
  </si>
  <si>
    <t>4.1</t>
  </si>
  <si>
    <t>2.0</t>
  </si>
  <si>
    <t>0.1</t>
  </si>
  <si>
    <t>2-2 (3-4)</t>
  </si>
  <si>
    <t>Esperance de Tunis</t>
  </si>
  <si>
    <t>Kaizer Chiefs</t>
  </si>
  <si>
    <t>Wydad Casablanca</t>
  </si>
  <si>
    <t>Fecha 4 grupos</t>
  </si>
  <si>
    <t>Fecha 5 grupos</t>
  </si>
  <si>
    <t>Fecha 6 grupos</t>
  </si>
  <si>
    <t>Sorteo copas</t>
  </si>
  <si>
    <t>Fases previas</t>
  </si>
  <si>
    <t>1ra mitad grupos</t>
  </si>
  <si>
    <t>Liga Profesional de Fútbol 2021/2022</t>
  </si>
  <si>
    <t>Argentina:</t>
  </si>
  <si>
    <t>ASL 2021/2022</t>
  </si>
  <si>
    <t>Fluminense</t>
  </si>
  <si>
    <t>Bahía</t>
  </si>
  <si>
    <t>City Torque</t>
  </si>
  <si>
    <t>Guaraní</t>
  </si>
  <si>
    <t>Liga de Quito</t>
  </si>
  <si>
    <t>Atletico Mineiro</t>
  </si>
  <si>
    <t>RB Bragantino</t>
  </si>
  <si>
    <t>Millonarios</t>
  </si>
  <si>
    <t>América de Cali</t>
  </si>
  <si>
    <t>Colo-Colo</t>
  </si>
  <si>
    <t>Caracas</t>
  </si>
  <si>
    <t>Sporting Cristal</t>
  </si>
  <si>
    <t>Alianza Lima</t>
  </si>
  <si>
    <t>The Strongest</t>
  </si>
  <si>
    <t>Bolívar</t>
  </si>
  <si>
    <t>Deportivo Táchira</t>
  </si>
  <si>
    <t>1.4</t>
  </si>
  <si>
    <t>1-1 (0-3)</t>
  </si>
  <si>
    <t>2.1</t>
  </si>
  <si>
    <t>3.4</t>
  </si>
  <si>
    <t>4-4 (4-1)</t>
  </si>
  <si>
    <t>Hamburg</t>
  </si>
  <si>
    <t>Heidenheim</t>
  </si>
  <si>
    <t>5.3</t>
  </si>
  <si>
    <t>2.3</t>
  </si>
  <si>
    <t>St. Pauli</t>
  </si>
  <si>
    <t>Promoción:</t>
  </si>
  <si>
    <t>1-1 (5-4)</t>
  </si>
  <si>
    <t>Norwich City</t>
  </si>
  <si>
    <t>Watford</t>
  </si>
  <si>
    <t>Brentford</t>
  </si>
  <si>
    <t>Espanyol</t>
  </si>
  <si>
    <t>Mallorca</t>
  </si>
  <si>
    <t>Rayo Vallecano</t>
  </si>
  <si>
    <t>Empoli</t>
  </si>
  <si>
    <t>Salernitana</t>
  </si>
  <si>
    <t>Venezia</t>
  </si>
  <si>
    <t>2-2 (4-1)</t>
  </si>
  <si>
    <t>3-3 (2-3)</t>
  </si>
  <si>
    <t>CONMEBOL 1</t>
  </si>
  <si>
    <t>CONMEBOL 2</t>
  </si>
  <si>
    <t>CONCACAF 1</t>
  </si>
  <si>
    <t>CONMEBOL 3</t>
  </si>
  <si>
    <t>CONMEBOL 4</t>
  </si>
  <si>
    <t>CONMEBOL 5</t>
  </si>
  <si>
    <t>CONMEBOL 6</t>
  </si>
  <si>
    <t>CONMEBOL 7</t>
  </si>
  <si>
    <t>CONMEBOL 8</t>
  </si>
  <si>
    <t>CONCACAF 2</t>
  </si>
  <si>
    <t>CONCACAF 3</t>
  </si>
  <si>
    <t>CONCACAF 4</t>
  </si>
  <si>
    <t>Repechaje 2</t>
  </si>
  <si>
    <t>3.0</t>
  </si>
  <si>
    <t>0-0 (2-3)</t>
  </si>
  <si>
    <t>2-2 (0-2)</t>
  </si>
  <si>
    <t>1-1 (6-5)</t>
  </si>
  <si>
    <t>3-3 (4-2)</t>
  </si>
  <si>
    <t>1-1 (2-3)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</si>
</sst>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i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i/>
      <sz val="11"/>
      <color theme="0"/>
      <name val="Calibri"/>
      <family val="2"/>
    </font>
    <font>
      <b/>
      <sz val="11"/>
      <color theme="1"/>
      <name val="Calibri"/>
      <family val="2"/>
    </font>
    <font>
      <b/>
      <i/>
      <sz val="11"/>
      <color rgb="FFFFFF00"/>
      <name val="Calibri"/>
      <family val="2"/>
    </font>
    <font>
      <sz val="11"/>
      <color rgb="FFFFC000"/>
      <name val="Calibri"/>
      <family val="2"/>
    </font>
    <font>
      <sz val="11"/>
      <color rgb="FF002060"/>
      <name val="Calibri"/>
      <family val="2"/>
    </font>
    <font>
      <b/>
      <i/>
      <sz val="11"/>
      <color rgb="FF002060"/>
      <name val="Calibri"/>
      <family val="2"/>
    </font>
    <font>
      <sz val="11"/>
      <color rgb="FF92D050"/>
      <name val="Calibri"/>
      <family val="2"/>
    </font>
    <font>
      <b/>
      <i/>
      <sz val="11"/>
      <color rgb="FF92D05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color rgb="FF002060"/>
      <name val="Calibri"/>
      <family val="2"/>
    </font>
    <font>
      <b/>
      <sz val="11"/>
      <color rgb="FFFFFF00"/>
      <name val="Calibri"/>
      <family val="2"/>
    </font>
    <font>
      <b/>
      <sz val="11"/>
      <color rgb="FF92D050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99594"/>
        <bgColor rgb="FFD99594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theme="7" tint="0.39997558519241921"/>
        <bgColor theme="9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59999389629810485"/>
        <bgColor rgb="FFFFC000"/>
      </patternFill>
    </fill>
    <fill>
      <patternFill patternType="solid">
        <fgColor rgb="FF0070C0"/>
        <bgColor rgb="FFFFC000"/>
      </patternFill>
    </fill>
    <fill>
      <patternFill patternType="solid">
        <fgColor rgb="FFFF0000"/>
        <bgColor rgb="FFFFC000"/>
      </patternFill>
    </fill>
    <fill>
      <patternFill patternType="solid">
        <fgColor theme="7" tint="-0.249977111117893"/>
        <bgColor rgb="FFFFC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B0F0"/>
      </patternFill>
    </fill>
    <fill>
      <patternFill patternType="solid">
        <fgColor theme="5" tint="0.39997558519241921"/>
        <bgColor rgb="FFFFC000"/>
      </patternFill>
    </fill>
    <fill>
      <patternFill patternType="solid">
        <fgColor rgb="FFFFC000"/>
        <bgColor rgb="FF00B05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FFC000"/>
      </patternFill>
    </fill>
    <fill>
      <patternFill patternType="solid">
        <fgColor rgb="FF00B0F0"/>
        <bgColor rgb="FFFFC000"/>
      </patternFill>
    </fill>
    <fill>
      <patternFill patternType="solid">
        <fgColor theme="8" tint="0.39997558519241921"/>
        <bgColor rgb="FFFFC000"/>
      </patternFill>
    </fill>
    <fill>
      <patternFill patternType="solid">
        <fgColor rgb="FF0070C0"/>
        <bgColor rgb="FFFF0000"/>
      </patternFill>
    </fill>
    <fill>
      <patternFill patternType="solid">
        <fgColor rgb="FF00B050"/>
        <bgColor rgb="FF92D050"/>
      </patternFill>
    </fill>
    <fill>
      <patternFill patternType="solid">
        <fgColor rgb="FF00B050"/>
        <bgColor rgb="FFFFC000"/>
      </patternFill>
    </fill>
    <fill>
      <patternFill patternType="solid">
        <fgColor theme="7" tint="0.39997558519241921"/>
        <bgColor rgb="FFFFC000"/>
      </patternFill>
    </fill>
    <fill>
      <patternFill patternType="solid">
        <fgColor rgb="FF7030A0"/>
        <bgColor rgb="FFFFC000"/>
      </patternFill>
    </fill>
    <fill>
      <patternFill patternType="solid">
        <fgColor rgb="FFFFC00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7007E"/>
        <bgColor rgb="FFFFC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4" fillId="8" borderId="24" xfId="0" applyFont="1" applyFill="1" applyBorder="1" applyAlignment="1">
      <alignment vertical="center"/>
    </xf>
    <xf numFmtId="0" fontId="4" fillId="8" borderId="25" xfId="0" applyFont="1" applyFill="1" applyBorder="1" applyAlignment="1">
      <alignment vertical="center"/>
    </xf>
    <xf numFmtId="0" fontId="5" fillId="8" borderId="25" xfId="0" applyFont="1" applyFill="1" applyBorder="1" applyAlignment="1">
      <alignment vertical="center"/>
    </xf>
    <xf numFmtId="0" fontId="6" fillId="8" borderId="2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vertical="center"/>
    </xf>
    <xf numFmtId="0" fontId="5" fillId="9" borderId="2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7" fillId="10" borderId="27" xfId="0" applyFont="1" applyFill="1" applyBorder="1" applyAlignment="1">
      <alignment horizontal="center" vertical="center" wrapText="1"/>
    </xf>
    <xf numFmtId="0" fontId="8" fillId="11" borderId="0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0" fillId="12" borderId="29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13" borderId="29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14" borderId="29" xfId="0" applyFont="1" applyFill="1" applyBorder="1" applyAlignment="1">
      <alignment horizontal="center" vertical="center" wrapText="1"/>
    </xf>
    <xf numFmtId="0" fontId="10" fillId="14" borderId="33" xfId="0" applyFont="1" applyFill="1" applyBorder="1" applyAlignment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4" fillId="15" borderId="0" xfId="0" applyFont="1" applyFill="1" applyBorder="1" applyAlignment="1">
      <alignment vertical="center"/>
    </xf>
    <xf numFmtId="0" fontId="9" fillId="15" borderId="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 wrapText="1"/>
    </xf>
    <xf numFmtId="0" fontId="7" fillId="15" borderId="37" xfId="0" applyFont="1" applyFill="1" applyBorder="1" applyAlignment="1">
      <alignment horizontal="center"/>
    </xf>
    <xf numFmtId="1" fontId="11" fillId="0" borderId="26" xfId="0" applyNumberFormat="1" applyFont="1" applyBorder="1" applyAlignment="1">
      <alignment horizontal="center" vertical="center"/>
    </xf>
    <xf numFmtId="0" fontId="7" fillId="10" borderId="37" xfId="0" applyFont="1" applyFill="1" applyBorder="1" applyAlignment="1">
      <alignment horizontal="center"/>
    </xf>
    <xf numFmtId="0" fontId="4" fillId="10" borderId="0" xfId="0" applyFont="1" applyFill="1" applyBorder="1" applyAlignment="1">
      <alignment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 wrapText="1"/>
    </xf>
    <xf numFmtId="0" fontId="7" fillId="13" borderId="37" xfId="0" applyFont="1" applyFill="1" applyBorder="1" applyAlignment="1">
      <alignment horizontal="center"/>
    </xf>
    <xf numFmtId="0" fontId="4" fillId="13" borderId="0" xfId="0" applyFont="1" applyFill="1" applyBorder="1" applyAlignment="1">
      <alignment vertical="center"/>
    </xf>
    <xf numFmtId="0" fontId="9" fillId="13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 wrapText="1"/>
    </xf>
    <xf numFmtId="0" fontId="11" fillId="8" borderId="37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0" xfId="0" applyFont="1" applyFill="1" applyBorder="1" applyAlignment="1">
      <alignment vertical="center"/>
    </xf>
    <xf numFmtId="0" fontId="5" fillId="16" borderId="24" xfId="0" applyFont="1" applyFill="1" applyBorder="1" applyAlignment="1">
      <alignment vertical="center"/>
    </xf>
    <xf numFmtId="0" fontId="5" fillId="16" borderId="25" xfId="0" applyFont="1" applyFill="1" applyBorder="1" applyAlignment="1">
      <alignment vertical="center"/>
    </xf>
    <xf numFmtId="0" fontId="6" fillId="16" borderId="25" xfId="0" applyFont="1" applyFill="1" applyBorder="1" applyAlignment="1">
      <alignment horizontal="center" vertical="center"/>
    </xf>
    <xf numFmtId="0" fontId="5" fillId="16" borderId="26" xfId="0" applyFont="1" applyFill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1" fontId="9" fillId="0" borderId="29" xfId="0" applyNumberFormat="1" applyFont="1" applyBorder="1" applyAlignment="1">
      <alignment horizontal="center" vertical="center" wrapText="1"/>
    </xf>
    <xf numFmtId="1" fontId="9" fillId="0" borderId="30" xfId="0" applyNumberFormat="1" applyFont="1" applyBorder="1" applyAlignment="1">
      <alignment horizontal="center" vertical="center" wrapText="1"/>
    </xf>
    <xf numFmtId="1" fontId="9" fillId="0" borderId="31" xfId="0" applyNumberFormat="1" applyFont="1" applyBorder="1" applyAlignment="1">
      <alignment horizontal="center" vertical="center" wrapText="1"/>
    </xf>
    <xf numFmtId="1" fontId="9" fillId="0" borderId="28" xfId="0" applyNumberFormat="1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/>
    </xf>
    <xf numFmtId="0" fontId="0" fillId="0" borderId="0" xfId="0" applyFont="1" applyAlignment="1"/>
    <xf numFmtId="0" fontId="10" fillId="17" borderId="29" xfId="0" applyFont="1" applyFill="1" applyBorder="1" applyAlignment="1">
      <alignment horizontal="center" vertical="center" wrapText="1"/>
    </xf>
    <xf numFmtId="1" fontId="11" fillId="18" borderId="26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19" borderId="29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5" fillId="9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16" borderId="0" xfId="0" applyFont="1" applyFill="1" applyBorder="1" applyAlignment="1">
      <alignment vertical="center"/>
    </xf>
    <xf numFmtId="1" fontId="9" fillId="0" borderId="0" xfId="0" applyNumberFormat="1" applyFont="1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3" fillId="20" borderId="24" xfId="0" applyFont="1" applyFill="1" applyBorder="1" applyAlignment="1">
      <alignment vertical="center"/>
    </xf>
    <xf numFmtId="0" fontId="13" fillId="20" borderId="25" xfId="0" applyFont="1" applyFill="1" applyBorder="1" applyAlignment="1">
      <alignment vertical="center"/>
    </xf>
    <xf numFmtId="0" fontId="14" fillId="20" borderId="25" xfId="0" applyFont="1" applyFill="1" applyBorder="1" applyAlignment="1">
      <alignment horizontal="center" vertical="center"/>
    </xf>
    <xf numFmtId="0" fontId="13" fillId="20" borderId="26" xfId="0" applyFont="1" applyFill="1" applyBorder="1" applyAlignment="1">
      <alignment vertical="center"/>
    </xf>
    <xf numFmtId="0" fontId="3" fillId="20" borderId="2" xfId="0" applyFont="1" applyFill="1" applyBorder="1" applyAlignment="1">
      <alignment horizontal="center" vertical="center"/>
    </xf>
    <xf numFmtId="0" fontId="13" fillId="20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7" fillId="21" borderId="24" xfId="0" applyFont="1" applyFill="1" applyBorder="1" applyAlignment="1">
      <alignment vertical="center"/>
    </xf>
    <xf numFmtId="0" fontId="17" fillId="21" borderId="25" xfId="0" applyFont="1" applyFill="1" applyBorder="1" applyAlignment="1">
      <alignment vertical="center"/>
    </xf>
    <xf numFmtId="0" fontId="17" fillId="21" borderId="26" xfId="0" applyFont="1" applyFill="1" applyBorder="1" applyAlignment="1">
      <alignment vertical="center"/>
    </xf>
    <xf numFmtId="0" fontId="16" fillId="21" borderId="25" xfId="0" applyFont="1" applyFill="1" applyBorder="1" applyAlignment="1">
      <alignment horizontal="center" vertical="center"/>
    </xf>
    <xf numFmtId="0" fontId="18" fillId="22" borderId="24" xfId="0" applyFont="1" applyFill="1" applyBorder="1" applyAlignment="1">
      <alignment vertical="center"/>
    </xf>
    <xf numFmtId="0" fontId="18" fillId="22" borderId="25" xfId="0" applyFont="1" applyFill="1" applyBorder="1" applyAlignment="1">
      <alignment vertical="center"/>
    </xf>
    <xf numFmtId="0" fontId="19" fillId="22" borderId="25" xfId="0" applyFont="1" applyFill="1" applyBorder="1" applyAlignment="1">
      <alignment horizontal="center" vertical="center"/>
    </xf>
    <xf numFmtId="0" fontId="18" fillId="22" borderId="26" xfId="0" applyFont="1" applyFill="1" applyBorder="1" applyAlignment="1">
      <alignment vertical="center"/>
    </xf>
    <xf numFmtId="0" fontId="12" fillId="0" borderId="28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/>
    </xf>
    <xf numFmtId="0" fontId="10" fillId="4" borderId="29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23" borderId="29" xfId="0" applyFont="1" applyFill="1" applyBorder="1" applyAlignment="1">
      <alignment horizontal="center" vertical="center" wrapText="1"/>
    </xf>
    <xf numFmtId="0" fontId="15" fillId="24" borderId="2" xfId="0" applyFont="1" applyFill="1" applyBorder="1" applyAlignment="1">
      <alignment horizontal="center" vertical="center"/>
    </xf>
    <xf numFmtId="0" fontId="15" fillId="25" borderId="2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1" xfId="0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9" fillId="15" borderId="42" xfId="0" applyFont="1" applyFill="1" applyBorder="1" applyAlignment="1">
      <alignment horizontal="center" vertical="center"/>
    </xf>
    <xf numFmtId="0" fontId="9" fillId="15" borderId="45" xfId="0" applyFont="1" applyFill="1" applyBorder="1" applyAlignment="1">
      <alignment horizontal="center" vertical="center"/>
    </xf>
    <xf numFmtId="0" fontId="5" fillId="8" borderId="46" xfId="0" applyFont="1" applyFill="1" applyBorder="1" applyAlignment="1">
      <alignment horizontal="center" vertical="center"/>
    </xf>
    <xf numFmtId="0" fontId="5" fillId="8" borderId="48" xfId="0" applyFont="1" applyFill="1" applyBorder="1" applyAlignment="1">
      <alignment horizontal="center" vertical="center"/>
    </xf>
    <xf numFmtId="0" fontId="5" fillId="8" borderId="49" xfId="0" applyFont="1" applyFill="1" applyBorder="1" applyAlignment="1">
      <alignment horizontal="center" vertical="center"/>
    </xf>
    <xf numFmtId="0" fontId="9" fillId="13" borderId="50" xfId="0" applyFont="1" applyFill="1" applyBorder="1" applyAlignment="1">
      <alignment horizontal="center" vertical="center"/>
    </xf>
    <xf numFmtId="0" fontId="9" fillId="13" borderId="51" xfId="0" applyFont="1" applyFill="1" applyBorder="1" applyAlignment="1">
      <alignment horizontal="center" vertical="center"/>
    </xf>
    <xf numFmtId="0" fontId="9" fillId="13" borderId="52" xfId="0" applyFont="1" applyFill="1" applyBorder="1" applyAlignment="1">
      <alignment horizontal="center" vertical="center"/>
    </xf>
    <xf numFmtId="0" fontId="0" fillId="27" borderId="41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4" xfId="0" applyBorder="1" applyAlignment="1">
      <alignment horizontal="center"/>
    </xf>
    <xf numFmtId="0" fontId="20" fillId="28" borderId="24" xfId="0" applyFont="1" applyFill="1" applyBorder="1" applyAlignment="1">
      <alignment vertical="center"/>
    </xf>
    <xf numFmtId="0" fontId="20" fillId="28" borderId="25" xfId="0" applyFont="1" applyFill="1" applyBorder="1" applyAlignment="1">
      <alignment vertical="center"/>
    </xf>
    <xf numFmtId="0" fontId="21" fillId="28" borderId="25" xfId="0" applyFont="1" applyFill="1" applyBorder="1" applyAlignment="1">
      <alignment horizontal="left" vertical="center"/>
    </xf>
    <xf numFmtId="0" fontId="21" fillId="28" borderId="25" xfId="0" applyFont="1" applyFill="1" applyBorder="1" applyAlignment="1">
      <alignment horizontal="center" vertical="center"/>
    </xf>
    <xf numFmtId="0" fontId="20" fillId="28" borderId="26" xfId="0" applyFont="1" applyFill="1" applyBorder="1" applyAlignment="1">
      <alignment vertic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18" fillId="29" borderId="24" xfId="0" applyFont="1" applyFill="1" applyBorder="1" applyAlignment="1">
      <alignment vertical="center"/>
    </xf>
    <xf numFmtId="0" fontId="18" fillId="29" borderId="25" xfId="0" applyFont="1" applyFill="1" applyBorder="1" applyAlignment="1">
      <alignment vertical="center"/>
    </xf>
    <xf numFmtId="0" fontId="19" fillId="29" borderId="25" xfId="0" applyFont="1" applyFill="1" applyBorder="1" applyAlignment="1">
      <alignment horizontal="left" vertical="center"/>
    </xf>
    <xf numFmtId="0" fontId="19" fillId="29" borderId="25" xfId="0" applyFont="1" applyFill="1" applyBorder="1" applyAlignment="1">
      <alignment horizontal="center" vertical="center"/>
    </xf>
    <xf numFmtId="0" fontId="18" fillId="29" borderId="26" xfId="0" applyFont="1" applyFill="1" applyBorder="1" applyAlignment="1">
      <alignment vertical="center"/>
    </xf>
    <xf numFmtId="0" fontId="9" fillId="1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3" borderId="0" xfId="0" applyFill="1" applyAlignment="1">
      <alignment horizontal="center"/>
    </xf>
    <xf numFmtId="0" fontId="9" fillId="11" borderId="1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  <xf numFmtId="0" fontId="22" fillId="2" borderId="2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2" fillId="23" borderId="2" xfId="0" applyFont="1" applyFill="1" applyBorder="1" applyAlignment="1">
      <alignment horizontal="center"/>
    </xf>
    <xf numFmtId="0" fontId="18" fillId="30" borderId="26" xfId="0" applyFont="1" applyFill="1" applyBorder="1" applyAlignment="1">
      <alignment vertical="center"/>
    </xf>
    <xf numFmtId="0" fontId="23" fillId="30" borderId="24" xfId="0" applyFont="1" applyFill="1" applyBorder="1" applyAlignment="1">
      <alignment vertical="center"/>
    </xf>
    <xf numFmtId="0" fontId="23" fillId="30" borderId="25" xfId="0" applyFont="1" applyFill="1" applyBorder="1" applyAlignment="1">
      <alignment vertical="center"/>
    </xf>
    <xf numFmtId="0" fontId="24" fillId="30" borderId="25" xfId="0" applyFont="1" applyFill="1" applyBorder="1" applyAlignment="1">
      <alignment horizontal="center" vertical="center"/>
    </xf>
    <xf numFmtId="0" fontId="23" fillId="30" borderId="26" xfId="0" applyFont="1" applyFill="1" applyBorder="1" applyAlignment="1">
      <alignment vertical="center"/>
    </xf>
    <xf numFmtId="0" fontId="4" fillId="31" borderId="24" xfId="0" applyFont="1" applyFill="1" applyBorder="1" applyAlignment="1">
      <alignment vertical="center"/>
    </xf>
    <xf numFmtId="0" fontId="4" fillId="31" borderId="25" xfId="0" applyFont="1" applyFill="1" applyBorder="1" applyAlignment="1">
      <alignment vertical="center"/>
    </xf>
    <xf numFmtId="0" fontId="5" fillId="31" borderId="25" xfId="0" applyFont="1" applyFill="1" applyBorder="1" applyAlignment="1">
      <alignment vertical="center"/>
    </xf>
    <xf numFmtId="0" fontId="6" fillId="31" borderId="25" xfId="0" applyFont="1" applyFill="1" applyBorder="1" applyAlignment="1">
      <alignment horizontal="center" vertical="center"/>
    </xf>
    <xf numFmtId="0" fontId="4" fillId="31" borderId="26" xfId="0" applyFont="1" applyFill="1" applyBorder="1" applyAlignment="1">
      <alignment vertical="center"/>
    </xf>
    <xf numFmtId="0" fontId="4" fillId="31" borderId="0" xfId="0" applyFont="1" applyFill="1" applyBorder="1" applyAlignment="1">
      <alignment vertical="center"/>
    </xf>
    <xf numFmtId="0" fontId="10" fillId="32" borderId="29" xfId="0" applyFont="1" applyFill="1" applyBorder="1" applyAlignment="1">
      <alignment horizontal="center" vertical="center" wrapText="1"/>
    </xf>
    <xf numFmtId="0" fontId="10" fillId="33" borderId="29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23" fillId="33" borderId="24" xfId="0" applyFont="1" applyFill="1" applyBorder="1" applyAlignment="1">
      <alignment vertical="center"/>
    </xf>
    <xf numFmtId="0" fontId="23" fillId="33" borderId="25" xfId="0" applyFont="1" applyFill="1" applyBorder="1" applyAlignment="1">
      <alignment vertical="center"/>
    </xf>
    <xf numFmtId="0" fontId="24" fillId="33" borderId="25" xfId="0" applyFont="1" applyFill="1" applyBorder="1" applyAlignment="1">
      <alignment horizontal="center" vertical="center"/>
    </xf>
    <xf numFmtId="0" fontId="23" fillId="33" borderId="26" xfId="0" applyFont="1" applyFill="1" applyBorder="1" applyAlignment="1">
      <alignment vertical="center"/>
    </xf>
    <xf numFmtId="0" fontId="23" fillId="34" borderId="24" xfId="0" applyFont="1" applyFill="1" applyBorder="1" applyAlignment="1">
      <alignment vertical="center"/>
    </xf>
    <xf numFmtId="0" fontId="23" fillId="34" borderId="25" xfId="0" applyFont="1" applyFill="1" applyBorder="1" applyAlignment="1">
      <alignment vertical="center"/>
    </xf>
    <xf numFmtId="0" fontId="24" fillId="34" borderId="25" xfId="0" applyFont="1" applyFill="1" applyBorder="1" applyAlignment="1">
      <alignment horizontal="center" vertical="center"/>
    </xf>
    <xf numFmtId="0" fontId="23" fillId="34" borderId="26" xfId="0" applyFont="1" applyFill="1" applyBorder="1" applyAlignment="1">
      <alignment vertical="center"/>
    </xf>
    <xf numFmtId="0" fontId="10" fillId="0" borderId="39" xfId="0" applyFont="1" applyBorder="1" applyAlignment="1">
      <alignment horizontal="center" vertical="center"/>
    </xf>
    <xf numFmtId="0" fontId="7" fillId="26" borderId="27" xfId="0" applyFont="1" applyFill="1" applyBorder="1" applyAlignment="1">
      <alignment horizontal="center" vertical="center" wrapText="1"/>
    </xf>
    <xf numFmtId="0" fontId="5" fillId="35" borderId="24" xfId="0" applyFont="1" applyFill="1" applyBorder="1" applyAlignment="1">
      <alignment vertical="center"/>
    </xf>
    <xf numFmtId="0" fontId="5" fillId="35" borderId="25" xfId="0" applyFont="1" applyFill="1" applyBorder="1" applyAlignment="1">
      <alignment vertical="center"/>
    </xf>
    <xf numFmtId="0" fontId="6" fillId="35" borderId="25" xfId="0" applyFont="1" applyFill="1" applyBorder="1" applyAlignment="1">
      <alignment horizontal="center" vertical="center"/>
    </xf>
    <xf numFmtId="0" fontId="5" fillId="35" borderId="26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22" fillId="0" borderId="41" xfId="0" applyFont="1" applyBorder="1" applyAlignment="1">
      <alignment horizontal="center"/>
    </xf>
    <xf numFmtId="0" fontId="22" fillId="0" borderId="0" xfId="0" applyFont="1"/>
    <xf numFmtId="0" fontId="22" fillId="0" borderId="17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8" xfId="0" applyFont="1" applyBorder="1" applyAlignment="1">
      <alignment horizontal="center"/>
    </xf>
    <xf numFmtId="0" fontId="22" fillId="0" borderId="0" xfId="0" applyFont="1" applyAlignment="1"/>
    <xf numFmtId="0" fontId="22" fillId="23" borderId="18" xfId="0" applyFont="1" applyFill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5" borderId="15" xfId="0" applyFont="1" applyFill="1" applyBorder="1" applyAlignment="1">
      <alignment horizontal="center"/>
    </xf>
    <xf numFmtId="0" fontId="22" fillId="5" borderId="20" xfId="0" applyFont="1" applyFill="1" applyBorder="1" applyAlignment="1">
      <alignment horizontal="center"/>
    </xf>
    <xf numFmtId="0" fontId="22" fillId="5" borderId="12" xfId="0" applyFont="1" applyFill="1" applyBorder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22" fillId="3" borderId="20" xfId="0" applyFont="1" applyFill="1" applyBorder="1" applyAlignment="1">
      <alignment horizontal="center"/>
    </xf>
    <xf numFmtId="0" fontId="22" fillId="3" borderId="12" xfId="0" applyFont="1" applyFill="1" applyBorder="1" applyAlignment="1">
      <alignment horizontal="center"/>
    </xf>
    <xf numFmtId="0" fontId="22" fillId="2" borderId="20" xfId="0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12" fillId="36" borderId="37" xfId="0" applyFont="1" applyFill="1" applyBorder="1" applyAlignment="1">
      <alignment horizontal="center"/>
    </xf>
    <xf numFmtId="0" fontId="10" fillId="14" borderId="38" xfId="0" applyFont="1" applyFill="1" applyBorder="1" applyAlignment="1">
      <alignment horizontal="center" vertical="center" wrapText="1"/>
    </xf>
    <xf numFmtId="0" fontId="25" fillId="22" borderId="62" xfId="0" applyFont="1" applyFill="1" applyBorder="1" applyAlignment="1">
      <alignment horizontal="center" vertical="center"/>
    </xf>
    <xf numFmtId="0" fontId="26" fillId="21" borderId="62" xfId="0" applyFont="1" applyFill="1" applyBorder="1" applyAlignment="1">
      <alignment horizontal="center" vertical="center"/>
    </xf>
    <xf numFmtId="0" fontId="25" fillId="29" borderId="2" xfId="0" applyFont="1" applyFill="1" applyBorder="1" applyAlignment="1">
      <alignment horizontal="center" vertical="center"/>
    </xf>
    <xf numFmtId="0" fontId="27" fillId="28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9" fillId="1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22" fillId="4" borderId="59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22" fillId="23" borderId="7" xfId="0" applyFont="1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0" fontId="0" fillId="40" borderId="8" xfId="0" applyFill="1" applyBorder="1" applyAlignment="1">
      <alignment horizontal="center"/>
    </xf>
    <xf numFmtId="0" fontId="28" fillId="37" borderId="6" xfId="0" applyFont="1" applyFill="1" applyBorder="1" applyAlignment="1">
      <alignment horizontal="center"/>
    </xf>
    <xf numFmtId="0" fontId="28" fillId="37" borderId="2" xfId="0" applyFont="1" applyFill="1" applyBorder="1" applyAlignment="1">
      <alignment horizontal="center"/>
    </xf>
    <xf numFmtId="0" fontId="28" fillId="37" borderId="7" xfId="0" applyFont="1" applyFill="1" applyBorder="1" applyAlignment="1">
      <alignment horizontal="center"/>
    </xf>
    <xf numFmtId="0" fontId="28" fillId="37" borderId="12" xfId="0" applyFont="1" applyFill="1" applyBorder="1" applyAlignment="1">
      <alignment horizontal="center"/>
    </xf>
    <xf numFmtId="0" fontId="28" fillId="37" borderId="15" xfId="0" applyFont="1" applyFill="1" applyBorder="1" applyAlignment="1">
      <alignment horizontal="center"/>
    </xf>
    <xf numFmtId="0" fontId="28" fillId="37" borderId="18" xfId="0" applyFont="1" applyFill="1" applyBorder="1" applyAlignment="1">
      <alignment horizontal="center"/>
    </xf>
    <xf numFmtId="0" fontId="28" fillId="38" borderId="6" xfId="0" applyFont="1" applyFill="1" applyBorder="1" applyAlignment="1">
      <alignment horizontal="center"/>
    </xf>
    <xf numFmtId="0" fontId="28" fillId="38" borderId="2" xfId="0" applyFont="1" applyFill="1" applyBorder="1" applyAlignment="1">
      <alignment horizontal="center"/>
    </xf>
    <xf numFmtId="0" fontId="28" fillId="38" borderId="7" xfId="0" applyFont="1" applyFill="1" applyBorder="1" applyAlignment="1">
      <alignment horizontal="center"/>
    </xf>
    <xf numFmtId="0" fontId="28" fillId="38" borderId="18" xfId="0" applyFont="1" applyFill="1" applyBorder="1" applyAlignment="1">
      <alignment horizontal="center"/>
    </xf>
    <xf numFmtId="0" fontId="28" fillId="39" borderId="8" xfId="0" applyFont="1" applyFill="1" applyBorder="1" applyAlignment="1">
      <alignment horizontal="center"/>
    </xf>
    <xf numFmtId="0" fontId="28" fillId="39" borderId="9" xfId="0" applyFont="1" applyFill="1" applyBorder="1" applyAlignment="1">
      <alignment horizontal="center"/>
    </xf>
    <xf numFmtId="0" fontId="28" fillId="39" borderId="10" xfId="0" applyFont="1" applyFill="1" applyBorder="1" applyAlignment="1">
      <alignment horizontal="center"/>
    </xf>
    <xf numFmtId="0" fontId="28" fillId="39" borderId="19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8" fillId="5" borderId="3" xfId="0" applyFont="1" applyFill="1" applyBorder="1" applyAlignment="1">
      <alignment horizontal="center"/>
    </xf>
    <xf numFmtId="0" fontId="28" fillId="5" borderId="4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/>
    </xf>
    <xf numFmtId="0" fontId="28" fillId="5" borderId="6" xfId="0" applyFont="1" applyFill="1" applyBorder="1" applyAlignment="1">
      <alignment horizontal="center"/>
    </xf>
    <xf numFmtId="0" fontId="28" fillId="5" borderId="2" xfId="0" applyFont="1" applyFill="1" applyBorder="1" applyAlignment="1">
      <alignment horizontal="center"/>
    </xf>
    <xf numFmtId="0" fontId="28" fillId="5" borderId="7" xfId="0" applyFont="1" applyFill="1" applyBorder="1" applyAlignment="1">
      <alignment horizontal="center"/>
    </xf>
    <xf numFmtId="0" fontId="28" fillId="5" borderId="8" xfId="0" applyFont="1" applyFill="1" applyBorder="1" applyAlignment="1">
      <alignment horizontal="center"/>
    </xf>
    <xf numFmtId="0" fontId="28" fillId="5" borderId="9" xfId="0" applyFont="1" applyFill="1" applyBorder="1" applyAlignment="1">
      <alignment horizontal="center"/>
    </xf>
    <xf numFmtId="0" fontId="28" fillId="5" borderId="10" xfId="0" applyFont="1" applyFill="1" applyBorder="1" applyAlignment="1">
      <alignment horizontal="center"/>
    </xf>
    <xf numFmtId="0" fontId="28" fillId="3" borderId="3" xfId="0" applyFont="1" applyFill="1" applyBorder="1" applyAlignment="1">
      <alignment horizontal="center"/>
    </xf>
    <xf numFmtId="0" fontId="28" fillId="3" borderId="4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28" fillId="3" borderId="6" xfId="0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28" fillId="3" borderId="7" xfId="0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/>
    </xf>
    <xf numFmtId="0" fontId="28" fillId="3" borderId="9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5" borderId="17" xfId="0" applyFont="1" applyFill="1" applyBorder="1" applyAlignment="1">
      <alignment horizontal="center"/>
    </xf>
    <xf numFmtId="0" fontId="28" fillId="5" borderId="18" xfId="0" applyFont="1" applyFill="1" applyBorder="1" applyAlignment="1">
      <alignment horizontal="center"/>
    </xf>
    <xf numFmtId="0" fontId="28" fillId="5" borderId="19" xfId="0" applyFont="1" applyFill="1" applyBorder="1" applyAlignment="1">
      <alignment horizontal="center"/>
    </xf>
    <xf numFmtId="0" fontId="28" fillId="3" borderId="17" xfId="0" applyFont="1" applyFill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13" fillId="41" borderId="24" xfId="0" applyFont="1" applyFill="1" applyBorder="1" applyAlignment="1">
      <alignment vertical="center"/>
    </xf>
    <xf numFmtId="0" fontId="13" fillId="41" borderId="25" xfId="0" applyFont="1" applyFill="1" applyBorder="1" applyAlignment="1">
      <alignment vertical="center"/>
    </xf>
    <xf numFmtId="0" fontId="14" fillId="41" borderId="25" xfId="0" applyFont="1" applyFill="1" applyBorder="1" applyAlignment="1">
      <alignment horizontal="center" vertical="center"/>
    </xf>
    <xf numFmtId="0" fontId="13" fillId="41" borderId="26" xfId="0" applyFont="1" applyFill="1" applyBorder="1" applyAlignment="1">
      <alignment vertical="center"/>
    </xf>
    <xf numFmtId="0" fontId="3" fillId="41" borderId="25" xfId="0" applyFont="1" applyFill="1" applyBorder="1" applyAlignment="1">
      <alignment horizontal="center" vertical="center"/>
    </xf>
    <xf numFmtId="0" fontId="12" fillId="30" borderId="2" xfId="0" applyFont="1" applyFill="1" applyBorder="1" applyAlignment="1">
      <alignment horizontal="center" vertical="center"/>
    </xf>
    <xf numFmtId="0" fontId="22" fillId="23" borderId="15" xfId="0" applyFont="1" applyFill="1" applyBorder="1" applyAlignment="1">
      <alignment horizontal="center"/>
    </xf>
    <xf numFmtId="0" fontId="22" fillId="4" borderId="15" xfId="0" applyFont="1" applyFill="1" applyBorder="1" applyAlignment="1">
      <alignment horizontal="center"/>
    </xf>
    <xf numFmtId="0" fontId="12" fillId="34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15" fillId="26" borderId="2" xfId="0" applyFont="1" applyFill="1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22" fillId="3" borderId="41" xfId="0" applyFont="1" applyFill="1" applyBorder="1" applyAlignment="1">
      <alignment horizontal="center"/>
    </xf>
    <xf numFmtId="0" fontId="22" fillId="4" borderId="41" xfId="0" applyFont="1" applyFill="1" applyBorder="1" applyAlignment="1">
      <alignment horizontal="center"/>
    </xf>
    <xf numFmtId="0" fontId="22" fillId="2" borderId="41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15" fillId="10" borderId="41" xfId="0" applyFont="1" applyFill="1" applyBorder="1" applyAlignment="1">
      <alignment horizontal="center" vertical="center"/>
    </xf>
    <xf numFmtId="0" fontId="15" fillId="24" borderId="41" xfId="0" applyFont="1" applyFill="1" applyBorder="1" applyAlignment="1">
      <alignment horizontal="center" vertical="center"/>
    </xf>
    <xf numFmtId="0" fontId="15" fillId="13" borderId="41" xfId="0" applyFont="1" applyFill="1" applyBorder="1" applyAlignment="1">
      <alignment horizontal="center" vertical="center"/>
    </xf>
    <xf numFmtId="0" fontId="15" fillId="15" borderId="41" xfId="0" applyFont="1" applyFill="1" applyBorder="1" applyAlignment="1">
      <alignment horizontal="center" vertical="center"/>
    </xf>
    <xf numFmtId="0" fontId="15" fillId="26" borderId="41" xfId="0" applyFont="1" applyFill="1" applyBorder="1" applyAlignment="1">
      <alignment horizontal="center" vertical="center"/>
    </xf>
    <xf numFmtId="0" fontId="7" fillId="15" borderId="41" xfId="0" applyFont="1" applyFill="1" applyBorder="1" applyAlignment="1">
      <alignment horizontal="center" vertical="center"/>
    </xf>
    <xf numFmtId="0" fontId="15" fillId="25" borderId="41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22" fillId="23" borderId="41" xfId="0" applyFont="1" applyFill="1" applyBorder="1" applyAlignment="1">
      <alignment horizontal="center"/>
    </xf>
    <xf numFmtId="0" fontId="28" fillId="23" borderId="4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47" xfId="0" applyBorder="1" applyAlignment="1">
      <alignment horizontal="center"/>
    </xf>
    <xf numFmtId="0" fontId="29" fillId="7" borderId="51" xfId="0" applyFont="1" applyFill="1" applyBorder="1" applyAlignment="1">
      <alignment horizontal="center"/>
    </xf>
    <xf numFmtId="0" fontId="29" fillId="7" borderId="52" xfId="0" applyFont="1" applyFill="1" applyBorder="1" applyAlignment="1">
      <alignment horizontal="center"/>
    </xf>
    <xf numFmtId="0" fontId="2" fillId="6" borderId="51" xfId="0" applyFont="1" applyFill="1" applyBorder="1" applyAlignment="1">
      <alignment horizontal="center"/>
    </xf>
    <xf numFmtId="0" fontId="2" fillId="6" borderId="52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3" fillId="31" borderId="2" xfId="0" applyFont="1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30" fillId="0" borderId="28" xfId="0" applyFont="1" applyBorder="1" applyAlignment="1">
      <alignment horizontal="center" vertical="center"/>
    </xf>
    <xf numFmtId="0" fontId="30" fillId="10" borderId="37" xfId="0" applyFont="1" applyFill="1" applyBorder="1" applyAlignment="1">
      <alignment horizontal="center"/>
    </xf>
    <xf numFmtId="0" fontId="30" fillId="10" borderId="2" xfId="0" applyFont="1" applyFill="1" applyBorder="1" applyAlignment="1">
      <alignment horizontal="center" vertical="center"/>
    </xf>
    <xf numFmtId="0" fontId="30" fillId="13" borderId="2" xfId="0" applyFont="1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9" fillId="10" borderId="0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2" fillId="4" borderId="60" xfId="0" applyFont="1" applyFill="1" applyBorder="1" applyAlignment="1">
      <alignment horizontal="center"/>
    </xf>
    <xf numFmtId="0" fontId="22" fillId="23" borderId="60" xfId="0" applyFont="1" applyFill="1" applyBorder="1" applyAlignment="1">
      <alignment horizontal="center"/>
    </xf>
    <xf numFmtId="0" fontId="22" fillId="5" borderId="61" xfId="0" applyFont="1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28" fillId="42" borderId="5" xfId="0" applyFont="1" applyFill="1" applyBorder="1" applyAlignment="1">
      <alignment horizontal="center"/>
    </xf>
    <xf numFmtId="0" fontId="28" fillId="42" borderId="10" xfId="0" applyFont="1" applyFill="1" applyBorder="1" applyAlignment="1">
      <alignment horizontal="center"/>
    </xf>
    <xf numFmtId="0" fontId="28" fillId="38" borderId="8" xfId="0" applyFont="1" applyFill="1" applyBorder="1" applyAlignment="1">
      <alignment horizontal="center"/>
    </xf>
    <xf numFmtId="0" fontId="28" fillId="38" borderId="9" xfId="0" applyFont="1" applyFill="1" applyBorder="1" applyAlignment="1">
      <alignment horizontal="center"/>
    </xf>
    <xf numFmtId="0" fontId="28" fillId="38" borderId="10" xfId="0" applyFont="1" applyFill="1" applyBorder="1" applyAlignment="1">
      <alignment horizontal="center"/>
    </xf>
    <xf numFmtId="0" fontId="22" fillId="5" borderId="50" xfId="0" applyFont="1" applyFill="1" applyBorder="1" applyAlignment="1">
      <alignment horizontal="center"/>
    </xf>
    <xf numFmtId="0" fontId="28" fillId="3" borderId="41" xfId="0" applyFont="1" applyFill="1" applyBorder="1" applyAlignment="1">
      <alignment horizontal="center"/>
    </xf>
    <xf numFmtId="0" fontId="28" fillId="5" borderId="41" xfId="0" applyFont="1" applyFill="1" applyBorder="1" applyAlignment="1">
      <alignment horizontal="center"/>
    </xf>
    <xf numFmtId="0" fontId="28" fillId="4" borderId="41" xfId="0" applyFont="1" applyFill="1" applyBorder="1" applyAlignment="1">
      <alignment horizontal="center"/>
    </xf>
    <xf numFmtId="0" fontId="9" fillId="10" borderId="42" xfId="0" applyFont="1" applyFill="1" applyBorder="1" applyAlignment="1">
      <alignment horizontal="center" vertical="center"/>
    </xf>
    <xf numFmtId="0" fontId="9" fillId="10" borderId="43" xfId="0" applyFont="1" applyFill="1" applyBorder="1" applyAlignment="1">
      <alignment horizontal="center" vertical="center"/>
    </xf>
    <xf numFmtId="0" fontId="9" fillId="10" borderId="44" xfId="0" applyFont="1" applyFill="1" applyBorder="1" applyAlignment="1">
      <alignment horizontal="center" vertical="center"/>
    </xf>
    <xf numFmtId="0" fontId="9" fillId="10" borderId="45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46" xfId="0" applyFont="1" applyFill="1" applyBorder="1" applyAlignment="1">
      <alignment horizontal="center" vertical="center"/>
    </xf>
    <xf numFmtId="0" fontId="9" fillId="10" borderId="47" xfId="0" applyFont="1" applyFill="1" applyBorder="1" applyAlignment="1">
      <alignment horizontal="center" vertical="center"/>
    </xf>
    <xf numFmtId="0" fontId="9" fillId="10" borderId="48" xfId="0" applyFont="1" applyFill="1" applyBorder="1" applyAlignment="1">
      <alignment horizontal="center" vertical="center"/>
    </xf>
    <xf numFmtId="0" fontId="9" fillId="10" borderId="49" xfId="0" applyFont="1" applyFill="1" applyBorder="1" applyAlignment="1">
      <alignment horizontal="center" vertical="center"/>
    </xf>
    <xf numFmtId="0" fontId="22" fillId="0" borderId="59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2" fillId="0" borderId="70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43" borderId="0" xfId="0" applyFill="1" applyAlignment="1">
      <alignment horizontal="center"/>
    </xf>
    <xf numFmtId="0" fontId="28" fillId="38" borderId="19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700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33</xdr:row>
      <xdr:rowOff>130969</xdr:rowOff>
    </xdr:from>
    <xdr:to>
      <xdr:col>3</xdr:col>
      <xdr:colOff>107156</xdr:colOff>
      <xdr:row>40</xdr:row>
      <xdr:rowOff>130969</xdr:rowOff>
    </xdr:to>
    <xdr:sp macro="" textlink="">
      <xdr:nvSpPr>
        <xdr:cNvPr id="2" name="CuadroTexto 1"/>
        <xdr:cNvSpPr txBox="1"/>
      </xdr:nvSpPr>
      <xdr:spPr>
        <a:xfrm>
          <a:off x="166687" y="6810375"/>
          <a:ext cx="233362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Hay</a:t>
          </a:r>
          <a:r>
            <a:rPr lang="es-MX" sz="1100" baseline="0"/>
            <a:t> 3 bombos porque hay más de 8 equipos con calidad X. Entonces los que sobren de ese bombo se agregan al sorteo del siguiente. Argentina puede pasar al último bombo, por ejemplo, y haber uno o dos grupos de la muerte.</a:t>
          </a:r>
          <a:endParaRPr lang="es-MX" sz="1100"/>
        </a:p>
      </xdr:txBody>
    </xdr:sp>
    <xdr:clientData/>
  </xdr:twoCellAnchor>
  <xdr:twoCellAnchor>
    <xdr:from>
      <xdr:col>1</xdr:col>
      <xdr:colOff>11906</xdr:colOff>
      <xdr:row>40</xdr:row>
      <xdr:rowOff>166688</xdr:rowOff>
    </xdr:from>
    <xdr:to>
      <xdr:col>3</xdr:col>
      <xdr:colOff>71438</xdr:colOff>
      <xdr:row>46</xdr:row>
      <xdr:rowOff>11906</xdr:rowOff>
    </xdr:to>
    <xdr:sp macro="" textlink="">
      <xdr:nvSpPr>
        <xdr:cNvPr id="3" name="CuadroTexto 2"/>
        <xdr:cNvSpPr txBox="1"/>
      </xdr:nvSpPr>
      <xdr:spPr>
        <a:xfrm>
          <a:off x="190500" y="8179594"/>
          <a:ext cx="2274094" cy="9882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Argentina y</a:t>
          </a:r>
          <a:r>
            <a:rPr lang="es-MX" sz="1100" baseline="0"/>
            <a:t> Brasil serán master en el Mundial sin importar su posición en Eliminatorias. Si alguno de ellos quedara afuera del Mundial, el/los mejor/es en la tabla será/n master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62"/>
  <sheetViews>
    <sheetView zoomScaleNormal="100" workbookViewId="0">
      <selection activeCell="K6" sqref="K6"/>
    </sheetView>
  </sheetViews>
  <sheetFormatPr baseColWidth="10" defaultRowHeight="15" x14ac:dyDescent="0.25"/>
  <cols>
    <col min="1" max="1" width="2.85546875" customWidth="1"/>
    <col min="2" max="2" width="3.140625" style="94" customWidth="1"/>
    <col min="3" max="3" width="0.28515625" style="94" customWidth="1"/>
    <col min="4" max="4" width="18.42578125" style="94" customWidth="1"/>
    <col min="5" max="9" width="4.28515625" style="94" customWidth="1"/>
    <col min="10" max="11" width="3.42578125" customWidth="1"/>
    <col min="12" max="12" width="0.5703125" customWidth="1"/>
    <col min="13" max="13" width="18.42578125" customWidth="1"/>
    <col min="14" max="14" width="3.42578125" customWidth="1"/>
    <col min="15" max="15" width="4.85546875" customWidth="1"/>
    <col min="16" max="16" width="9.140625" customWidth="1"/>
    <col min="17" max="17" width="4.28515625" customWidth="1"/>
    <col min="18" max="18" width="3.140625" style="94" customWidth="1"/>
    <col min="19" max="19" width="0.28515625" style="94" customWidth="1"/>
    <col min="20" max="20" width="18.42578125" style="94" customWidth="1"/>
    <col min="21" max="26" width="4.28515625" style="94" customWidth="1"/>
    <col min="27" max="27" width="2.7109375" customWidth="1"/>
    <col min="28" max="28" width="11.42578125" style="2"/>
    <col min="30" max="30" width="20.5703125" customWidth="1"/>
  </cols>
  <sheetData>
    <row r="1" spans="2:30" x14ac:dyDescent="0.25">
      <c r="B1" s="31"/>
      <c r="C1" s="31"/>
      <c r="D1" s="31"/>
      <c r="E1" s="31"/>
      <c r="F1" s="31"/>
      <c r="G1" s="31"/>
      <c r="H1" s="31"/>
      <c r="I1" s="31"/>
      <c r="R1" s="31"/>
      <c r="S1" s="31"/>
      <c r="T1" s="31"/>
      <c r="U1" s="31"/>
      <c r="V1" s="31"/>
      <c r="W1" s="31"/>
      <c r="X1" s="31"/>
      <c r="Y1" s="31"/>
      <c r="Z1" s="31"/>
    </row>
    <row r="2" spans="2:30" x14ac:dyDescent="0.25">
      <c r="B2" s="321"/>
      <c r="C2" s="322"/>
      <c r="D2" s="322"/>
      <c r="E2" s="323" t="s">
        <v>356</v>
      </c>
      <c r="F2" s="322"/>
      <c r="G2" s="322"/>
      <c r="H2" s="322"/>
      <c r="I2" s="324"/>
      <c r="R2" s="321"/>
      <c r="S2" s="322"/>
      <c r="T2" s="322"/>
      <c r="U2" s="323" t="s">
        <v>356</v>
      </c>
      <c r="V2" s="322"/>
      <c r="W2" s="322"/>
      <c r="X2" s="322"/>
      <c r="Y2" s="324"/>
      <c r="Z2" s="322"/>
    </row>
    <row r="3" spans="2:30" x14ac:dyDescent="0.25">
      <c r="B3" s="37" t="s">
        <v>225</v>
      </c>
      <c r="C3" s="38"/>
      <c r="D3" s="39" t="s">
        <v>268</v>
      </c>
      <c r="E3" s="39" t="s">
        <v>269</v>
      </c>
      <c r="F3" s="39" t="s">
        <v>270</v>
      </c>
      <c r="G3" s="39" t="s">
        <v>271</v>
      </c>
      <c r="H3" s="39" t="s">
        <v>272</v>
      </c>
      <c r="I3" s="39" t="s">
        <v>273</v>
      </c>
      <c r="R3" s="37" t="s">
        <v>225</v>
      </c>
      <c r="S3" s="38"/>
      <c r="T3" s="39" t="s">
        <v>268</v>
      </c>
      <c r="U3" s="39" t="s">
        <v>269</v>
      </c>
      <c r="V3" s="39" t="s">
        <v>270</v>
      </c>
      <c r="W3" s="39" t="s">
        <v>271</v>
      </c>
      <c r="X3" s="39" t="s">
        <v>272</v>
      </c>
      <c r="Y3" s="39" t="s">
        <v>273</v>
      </c>
      <c r="Z3" s="112" t="s">
        <v>116</v>
      </c>
      <c r="AB3" s="101" t="s">
        <v>575</v>
      </c>
      <c r="AC3" s="101" t="s">
        <v>633</v>
      </c>
    </row>
    <row r="4" spans="2:30" x14ac:dyDescent="0.25">
      <c r="B4" s="40">
        <v>1</v>
      </c>
      <c r="C4" s="41"/>
      <c r="D4" s="90" t="s">
        <v>357</v>
      </c>
      <c r="E4" s="42">
        <f t="shared" ref="E4:E23" si="0">G4*3+H4</f>
        <v>93</v>
      </c>
      <c r="F4" s="42">
        <f t="shared" ref="F4:F23" si="1">G4+H4+I4</f>
        <v>38</v>
      </c>
      <c r="G4" s="43">
        <v>29</v>
      </c>
      <c r="H4" s="44">
        <v>6</v>
      </c>
      <c r="I4" s="45">
        <v>3</v>
      </c>
      <c r="K4" s="325">
        <v>1</v>
      </c>
      <c r="L4" s="31"/>
      <c r="M4" s="113" t="s">
        <v>18</v>
      </c>
      <c r="N4" s="325">
        <f t="shared" ref="N4:N19" ca="1" si="2">RANDBETWEEN(1,30)</f>
        <v>18</v>
      </c>
      <c r="O4" s="31"/>
      <c r="P4" s="64" t="s">
        <v>323</v>
      </c>
      <c r="R4" s="40">
        <v>1</v>
      </c>
      <c r="S4" s="41"/>
      <c r="T4" s="105" t="s">
        <v>18</v>
      </c>
      <c r="U4" s="42">
        <f t="shared" ref="U4:U23" si="3">W4*3+X4</f>
        <v>66</v>
      </c>
      <c r="V4" s="42">
        <f t="shared" ref="V4:V23" si="4">W4+X4+Y4</f>
        <v>38</v>
      </c>
      <c r="W4" s="43">
        <v>18</v>
      </c>
      <c r="X4" s="44">
        <v>12</v>
      </c>
      <c r="Y4" s="45">
        <v>8</v>
      </c>
      <c r="Z4" s="102">
        <v>1</v>
      </c>
      <c r="AC4" s="2">
        <v>3</v>
      </c>
      <c r="AD4" t="s">
        <v>662</v>
      </c>
    </row>
    <row r="5" spans="2:30" x14ac:dyDescent="0.25">
      <c r="B5" s="46">
        <v>2</v>
      </c>
      <c r="C5" s="41"/>
      <c r="D5" s="90" t="s">
        <v>26</v>
      </c>
      <c r="E5" s="42">
        <f t="shared" si="0"/>
        <v>81</v>
      </c>
      <c r="F5" s="42">
        <f t="shared" si="1"/>
        <v>38</v>
      </c>
      <c r="G5" s="48">
        <v>23</v>
      </c>
      <c r="H5" s="49">
        <v>12</v>
      </c>
      <c r="I5" s="45">
        <v>3</v>
      </c>
      <c r="K5" s="31"/>
      <c r="L5" s="31"/>
      <c r="M5" s="113" t="s">
        <v>17</v>
      </c>
      <c r="N5" s="325">
        <f t="shared" ca="1" si="2"/>
        <v>16</v>
      </c>
      <c r="O5" s="31"/>
      <c r="P5" s="64" t="s">
        <v>288</v>
      </c>
      <c r="R5" s="46">
        <v>2</v>
      </c>
      <c r="S5" s="41"/>
      <c r="T5" s="90" t="s">
        <v>17</v>
      </c>
      <c r="U5" s="42">
        <f t="shared" si="3"/>
        <v>79</v>
      </c>
      <c r="V5" s="42">
        <f t="shared" si="4"/>
        <v>38</v>
      </c>
      <c r="W5" s="48">
        <v>23</v>
      </c>
      <c r="X5" s="49">
        <v>10</v>
      </c>
      <c r="Y5" s="45">
        <v>5</v>
      </c>
      <c r="Z5" s="102">
        <v>2</v>
      </c>
      <c r="AC5" s="2">
        <v>4</v>
      </c>
      <c r="AD5" t="s">
        <v>661</v>
      </c>
    </row>
    <row r="6" spans="2:30" x14ac:dyDescent="0.25">
      <c r="B6" s="46">
        <v>3</v>
      </c>
      <c r="C6" s="41"/>
      <c r="D6" s="90" t="s">
        <v>17</v>
      </c>
      <c r="E6" s="42">
        <f t="shared" si="0"/>
        <v>79</v>
      </c>
      <c r="F6" s="42">
        <f t="shared" si="1"/>
        <v>38</v>
      </c>
      <c r="G6" s="48">
        <v>23</v>
      </c>
      <c r="H6" s="49">
        <v>10</v>
      </c>
      <c r="I6" s="45">
        <v>5</v>
      </c>
      <c r="K6" s="31"/>
      <c r="L6" s="31"/>
      <c r="M6" s="113" t="s">
        <v>357</v>
      </c>
      <c r="N6" s="325">
        <f t="shared" ca="1" si="2"/>
        <v>24</v>
      </c>
      <c r="O6" s="31"/>
      <c r="P6" s="64" t="s">
        <v>289</v>
      </c>
      <c r="R6" s="46">
        <v>3</v>
      </c>
      <c r="S6" s="41"/>
      <c r="T6" s="90" t="s">
        <v>357</v>
      </c>
      <c r="U6" s="42">
        <f t="shared" si="3"/>
        <v>93</v>
      </c>
      <c r="V6" s="42">
        <f t="shared" si="4"/>
        <v>38</v>
      </c>
      <c r="W6" s="48">
        <v>29</v>
      </c>
      <c r="X6" s="49">
        <v>6</v>
      </c>
      <c r="Y6" s="45">
        <v>3</v>
      </c>
      <c r="Z6" s="102">
        <v>3</v>
      </c>
      <c r="AB6" s="2">
        <v>6</v>
      </c>
    </row>
    <row r="7" spans="2:30" x14ac:dyDescent="0.25">
      <c r="B7" s="46">
        <v>4</v>
      </c>
      <c r="C7" s="41"/>
      <c r="D7" s="90" t="s">
        <v>358</v>
      </c>
      <c r="E7" s="42">
        <f t="shared" si="0"/>
        <v>74</v>
      </c>
      <c r="F7" s="42">
        <f t="shared" si="1"/>
        <v>38</v>
      </c>
      <c r="G7" s="48">
        <v>21</v>
      </c>
      <c r="H7" s="49">
        <v>11</v>
      </c>
      <c r="I7" s="45">
        <v>6</v>
      </c>
      <c r="K7" s="31"/>
      <c r="L7" s="31"/>
      <c r="M7" s="114" t="s">
        <v>26</v>
      </c>
      <c r="N7" s="325">
        <f t="shared" ca="1" si="2"/>
        <v>16</v>
      </c>
      <c r="O7" s="31"/>
      <c r="P7" s="64" t="s">
        <v>290</v>
      </c>
      <c r="R7" s="46">
        <v>4</v>
      </c>
      <c r="S7" s="41"/>
      <c r="T7" s="90" t="s">
        <v>26</v>
      </c>
      <c r="U7" s="42">
        <f t="shared" si="3"/>
        <v>81</v>
      </c>
      <c r="V7" s="42">
        <f t="shared" si="4"/>
        <v>38</v>
      </c>
      <c r="W7" s="48">
        <v>23</v>
      </c>
      <c r="X7" s="49">
        <v>12</v>
      </c>
      <c r="Y7" s="45">
        <v>3</v>
      </c>
      <c r="Z7" s="102">
        <v>4</v>
      </c>
      <c r="AC7" s="2">
        <v>9</v>
      </c>
      <c r="AD7" t="s">
        <v>663</v>
      </c>
    </row>
    <row r="8" spans="2:30" x14ac:dyDescent="0.25">
      <c r="B8" s="50">
        <v>5</v>
      </c>
      <c r="C8" s="51"/>
      <c r="D8" s="52" t="s">
        <v>362</v>
      </c>
      <c r="E8" s="42">
        <f t="shared" si="0"/>
        <v>73</v>
      </c>
      <c r="F8" s="42">
        <f t="shared" si="1"/>
        <v>38</v>
      </c>
      <c r="G8" s="48">
        <v>20</v>
      </c>
      <c r="H8" s="49">
        <v>13</v>
      </c>
      <c r="I8" s="45">
        <v>5</v>
      </c>
      <c r="K8" s="31"/>
      <c r="L8" s="31"/>
      <c r="M8" s="114" t="s">
        <v>358</v>
      </c>
      <c r="N8" s="325">
        <f t="shared" ca="1" si="2"/>
        <v>17</v>
      </c>
      <c r="O8" s="31"/>
      <c r="P8" s="49"/>
      <c r="R8" s="50">
        <v>5</v>
      </c>
      <c r="S8" s="51"/>
      <c r="T8" s="90" t="s">
        <v>358</v>
      </c>
      <c r="U8" s="42">
        <f t="shared" si="3"/>
        <v>74</v>
      </c>
      <c r="V8" s="42">
        <f t="shared" si="4"/>
        <v>38</v>
      </c>
      <c r="W8" s="48">
        <v>21</v>
      </c>
      <c r="X8" s="49">
        <v>11</v>
      </c>
      <c r="Y8" s="45">
        <v>6</v>
      </c>
      <c r="Z8" s="102">
        <v>5</v>
      </c>
      <c r="AC8" s="2">
        <v>12</v>
      </c>
      <c r="AD8" t="s">
        <v>658</v>
      </c>
    </row>
    <row r="9" spans="2:30" x14ac:dyDescent="0.25">
      <c r="B9" s="98">
        <v>6</v>
      </c>
      <c r="C9" s="51"/>
      <c r="D9" s="105" t="s">
        <v>18</v>
      </c>
      <c r="E9" s="42">
        <f t="shared" si="0"/>
        <v>66</v>
      </c>
      <c r="F9" s="42">
        <f t="shared" si="1"/>
        <v>38</v>
      </c>
      <c r="G9" s="48">
        <v>18</v>
      </c>
      <c r="H9" s="102">
        <v>12</v>
      </c>
      <c r="I9" s="45">
        <v>8</v>
      </c>
      <c r="K9" s="31"/>
      <c r="L9" s="31"/>
      <c r="M9" s="114" t="s">
        <v>359</v>
      </c>
      <c r="N9" s="325">
        <f t="shared" ca="1" si="2"/>
        <v>28</v>
      </c>
      <c r="O9" s="31"/>
      <c r="P9" s="71" t="s">
        <v>324</v>
      </c>
      <c r="R9" s="98">
        <v>6</v>
      </c>
      <c r="S9" s="51"/>
      <c r="T9" s="89" t="s">
        <v>359</v>
      </c>
      <c r="U9" s="42">
        <f t="shared" si="3"/>
        <v>62</v>
      </c>
      <c r="V9" s="42">
        <f t="shared" si="4"/>
        <v>38</v>
      </c>
      <c r="W9" s="48">
        <v>17</v>
      </c>
      <c r="X9" s="49">
        <v>11</v>
      </c>
      <c r="Y9" s="45">
        <v>10</v>
      </c>
      <c r="Z9" s="102">
        <v>6</v>
      </c>
      <c r="AB9" s="2">
        <v>13</v>
      </c>
    </row>
    <row r="10" spans="2:30" x14ac:dyDescent="0.25">
      <c r="B10" s="97">
        <v>7</v>
      </c>
      <c r="C10" s="51"/>
      <c r="D10" s="89" t="s">
        <v>359</v>
      </c>
      <c r="E10" s="42">
        <f t="shared" si="0"/>
        <v>62</v>
      </c>
      <c r="F10" s="42">
        <f t="shared" si="1"/>
        <v>38</v>
      </c>
      <c r="G10" s="48">
        <v>17</v>
      </c>
      <c r="H10" s="49">
        <v>11</v>
      </c>
      <c r="I10" s="45">
        <v>10</v>
      </c>
      <c r="K10" s="31"/>
      <c r="L10" s="31"/>
      <c r="M10" s="114" t="s">
        <v>235</v>
      </c>
      <c r="N10" s="325">
        <f t="shared" ca="1" si="2"/>
        <v>27</v>
      </c>
      <c r="O10" s="31"/>
      <c r="P10" s="70" t="s">
        <v>291</v>
      </c>
      <c r="R10" s="97">
        <v>7</v>
      </c>
      <c r="S10" s="51"/>
      <c r="T10" s="52" t="s">
        <v>235</v>
      </c>
      <c r="U10" s="42">
        <f t="shared" si="3"/>
        <v>57</v>
      </c>
      <c r="V10" s="42">
        <f t="shared" si="4"/>
        <v>38</v>
      </c>
      <c r="W10" s="48">
        <v>14</v>
      </c>
      <c r="X10" s="49">
        <v>15</v>
      </c>
      <c r="Y10" s="45">
        <v>9</v>
      </c>
      <c r="Z10" s="102">
        <v>7</v>
      </c>
      <c r="AC10" s="2">
        <v>15</v>
      </c>
      <c r="AD10" t="s">
        <v>659</v>
      </c>
    </row>
    <row r="11" spans="2:30" x14ac:dyDescent="0.25">
      <c r="B11" s="97">
        <v>8</v>
      </c>
      <c r="C11" s="51"/>
      <c r="D11" s="47" t="s">
        <v>234</v>
      </c>
      <c r="E11" s="42">
        <f t="shared" si="0"/>
        <v>58</v>
      </c>
      <c r="F11" s="42">
        <f t="shared" si="1"/>
        <v>38</v>
      </c>
      <c r="G11" s="48">
        <v>15</v>
      </c>
      <c r="H11" s="49">
        <v>13</v>
      </c>
      <c r="I11" s="45">
        <v>10</v>
      </c>
      <c r="K11" s="31"/>
      <c r="L11" s="31"/>
      <c r="M11" s="114" t="s">
        <v>234</v>
      </c>
      <c r="N11" s="325">
        <f t="shared" ca="1" si="2"/>
        <v>24</v>
      </c>
      <c r="O11" s="31"/>
      <c r="P11" s="70" t="s">
        <v>292</v>
      </c>
      <c r="R11" s="97">
        <v>8</v>
      </c>
      <c r="S11" s="51"/>
      <c r="T11" s="47" t="s">
        <v>234</v>
      </c>
      <c r="U11" s="42">
        <f t="shared" si="3"/>
        <v>58</v>
      </c>
      <c r="V11" s="42">
        <f t="shared" si="4"/>
        <v>38</v>
      </c>
      <c r="W11" s="48">
        <v>15</v>
      </c>
      <c r="X11" s="49">
        <v>13</v>
      </c>
      <c r="Y11" s="45">
        <v>10</v>
      </c>
      <c r="Z11" s="102">
        <v>8</v>
      </c>
      <c r="AB11" s="2">
        <v>17</v>
      </c>
    </row>
    <row r="12" spans="2:30" x14ac:dyDescent="0.25">
      <c r="B12" s="97">
        <v>9</v>
      </c>
      <c r="C12" s="51"/>
      <c r="D12" s="52" t="s">
        <v>235</v>
      </c>
      <c r="E12" s="42">
        <f t="shared" si="0"/>
        <v>57</v>
      </c>
      <c r="F12" s="42">
        <f t="shared" si="1"/>
        <v>38</v>
      </c>
      <c r="G12" s="48">
        <v>14</v>
      </c>
      <c r="H12" s="49">
        <v>15</v>
      </c>
      <c r="I12" s="45">
        <v>9</v>
      </c>
      <c r="K12" s="31"/>
      <c r="L12" s="31"/>
      <c r="M12" s="114" t="s">
        <v>362</v>
      </c>
      <c r="N12" s="325">
        <f t="shared" ca="1" si="2"/>
        <v>30</v>
      </c>
      <c r="O12" s="31"/>
      <c r="P12" s="70" t="s">
        <v>293</v>
      </c>
      <c r="R12" s="97">
        <v>9</v>
      </c>
      <c r="S12" s="51"/>
      <c r="T12" s="52" t="s">
        <v>362</v>
      </c>
      <c r="U12" s="42">
        <f t="shared" si="3"/>
        <v>73</v>
      </c>
      <c r="V12" s="42">
        <f t="shared" si="4"/>
        <v>38</v>
      </c>
      <c r="W12" s="48">
        <v>20</v>
      </c>
      <c r="X12" s="49">
        <v>13</v>
      </c>
      <c r="Y12" s="45">
        <v>5</v>
      </c>
      <c r="Z12" s="102">
        <v>9</v>
      </c>
      <c r="AC12" s="2">
        <v>18</v>
      </c>
      <c r="AD12" t="s">
        <v>660</v>
      </c>
    </row>
    <row r="13" spans="2:30" x14ac:dyDescent="0.25">
      <c r="B13" s="97">
        <v>10</v>
      </c>
      <c r="C13" s="51"/>
      <c r="D13" s="90" t="s">
        <v>360</v>
      </c>
      <c r="E13" s="42">
        <f t="shared" si="0"/>
        <v>56</v>
      </c>
      <c r="F13" s="42">
        <f t="shared" si="1"/>
        <v>38</v>
      </c>
      <c r="G13" s="48">
        <v>16</v>
      </c>
      <c r="H13" s="49">
        <v>8</v>
      </c>
      <c r="I13" s="45">
        <v>14</v>
      </c>
      <c r="K13" s="31"/>
      <c r="L13" s="31"/>
      <c r="M13" s="115" t="s">
        <v>360</v>
      </c>
      <c r="N13" s="325">
        <f t="shared" ca="1" si="2"/>
        <v>8</v>
      </c>
      <c r="O13" s="31"/>
      <c r="P13" s="31"/>
      <c r="R13" s="97">
        <v>10</v>
      </c>
      <c r="S13" s="51"/>
      <c r="T13" s="90" t="s">
        <v>360</v>
      </c>
      <c r="U13" s="42">
        <f t="shared" si="3"/>
        <v>56</v>
      </c>
      <c r="V13" s="42">
        <f t="shared" si="4"/>
        <v>38</v>
      </c>
      <c r="W13" s="48">
        <v>16</v>
      </c>
      <c r="X13" s="49">
        <v>8</v>
      </c>
      <c r="Y13" s="45">
        <v>14</v>
      </c>
      <c r="Z13" s="102">
        <v>10</v>
      </c>
      <c r="AC13" s="2">
        <v>21</v>
      </c>
      <c r="AD13" t="s">
        <v>638</v>
      </c>
    </row>
    <row r="14" spans="2:30" x14ac:dyDescent="0.25">
      <c r="B14" s="97">
        <v>11</v>
      </c>
      <c r="C14" s="51"/>
      <c r="D14" s="90" t="s">
        <v>364</v>
      </c>
      <c r="E14" s="42">
        <f t="shared" si="0"/>
        <v>56</v>
      </c>
      <c r="F14" s="42">
        <f t="shared" si="1"/>
        <v>38</v>
      </c>
      <c r="G14" s="48">
        <v>16</v>
      </c>
      <c r="H14" s="49">
        <v>8</v>
      </c>
      <c r="I14" s="45">
        <v>14</v>
      </c>
      <c r="K14" s="31"/>
      <c r="L14" s="31"/>
      <c r="M14" s="115" t="s">
        <v>363</v>
      </c>
      <c r="N14" s="325">
        <f t="shared" ca="1" si="2"/>
        <v>19</v>
      </c>
      <c r="O14" s="31"/>
      <c r="P14" s="74" t="s">
        <v>325</v>
      </c>
      <c r="R14" s="97">
        <v>11</v>
      </c>
      <c r="S14" s="51"/>
      <c r="T14" s="90" t="s">
        <v>363</v>
      </c>
      <c r="U14" s="42">
        <f t="shared" si="3"/>
        <v>47</v>
      </c>
      <c r="V14" s="42">
        <f t="shared" si="4"/>
        <v>38</v>
      </c>
      <c r="W14" s="48">
        <v>12</v>
      </c>
      <c r="X14" s="49">
        <v>11</v>
      </c>
      <c r="Y14" s="45">
        <v>15</v>
      </c>
      <c r="Z14" s="102">
        <v>11</v>
      </c>
      <c r="AB14" s="2">
        <v>23</v>
      </c>
    </row>
    <row r="15" spans="2:30" x14ac:dyDescent="0.25">
      <c r="B15" s="97">
        <v>12</v>
      </c>
      <c r="C15" s="51"/>
      <c r="D15" s="90" t="s">
        <v>361</v>
      </c>
      <c r="E15" s="42">
        <f t="shared" si="0"/>
        <v>53</v>
      </c>
      <c r="F15" s="42">
        <f t="shared" si="1"/>
        <v>38</v>
      </c>
      <c r="G15" s="48">
        <v>14</v>
      </c>
      <c r="H15" s="49">
        <v>11</v>
      </c>
      <c r="I15" s="45">
        <v>13</v>
      </c>
      <c r="L15" s="31"/>
      <c r="M15" s="115" t="s">
        <v>366</v>
      </c>
      <c r="N15" s="325">
        <f t="shared" ca="1" si="2"/>
        <v>14</v>
      </c>
      <c r="O15" s="31"/>
      <c r="P15" s="74" t="s">
        <v>294</v>
      </c>
      <c r="R15" s="97">
        <v>12</v>
      </c>
      <c r="S15" s="51"/>
      <c r="T15" s="89" t="s">
        <v>366</v>
      </c>
      <c r="U15" s="42">
        <f t="shared" si="3"/>
        <v>33</v>
      </c>
      <c r="V15" s="42">
        <f t="shared" si="4"/>
        <v>38</v>
      </c>
      <c r="W15" s="48">
        <v>6</v>
      </c>
      <c r="X15" s="49">
        <v>15</v>
      </c>
      <c r="Y15" s="45">
        <v>17</v>
      </c>
      <c r="Z15" s="102">
        <v>12</v>
      </c>
      <c r="AC15" s="2">
        <v>25</v>
      </c>
      <c r="AD15" t="s">
        <v>634</v>
      </c>
    </row>
    <row r="16" spans="2:30" x14ac:dyDescent="0.25">
      <c r="B16" s="53">
        <v>13</v>
      </c>
      <c r="C16" s="51"/>
      <c r="D16" s="90" t="s">
        <v>365</v>
      </c>
      <c r="E16" s="42">
        <f t="shared" si="0"/>
        <v>51</v>
      </c>
      <c r="F16" s="42">
        <f t="shared" si="1"/>
        <v>38</v>
      </c>
      <c r="G16" s="48">
        <v>13</v>
      </c>
      <c r="H16" s="49">
        <v>12</v>
      </c>
      <c r="I16" s="45">
        <v>13</v>
      </c>
      <c r="K16" s="31"/>
      <c r="L16" s="31"/>
      <c r="M16" s="115" t="s">
        <v>364</v>
      </c>
      <c r="N16" s="325">
        <f t="shared" ca="1" si="2"/>
        <v>19</v>
      </c>
      <c r="O16" s="31"/>
      <c r="P16" s="74" t="s">
        <v>295</v>
      </c>
      <c r="R16" s="53">
        <v>13</v>
      </c>
      <c r="S16" s="51"/>
      <c r="T16" s="90" t="s">
        <v>364</v>
      </c>
      <c r="U16" s="42">
        <f t="shared" si="3"/>
        <v>56</v>
      </c>
      <c r="V16" s="42">
        <f t="shared" si="4"/>
        <v>38</v>
      </c>
      <c r="W16" s="48">
        <v>16</v>
      </c>
      <c r="X16" s="49">
        <v>8</v>
      </c>
      <c r="Y16" s="45">
        <v>14</v>
      </c>
      <c r="Z16" s="102">
        <v>13</v>
      </c>
      <c r="AB16" s="2">
        <v>29</v>
      </c>
    </row>
    <row r="17" spans="2:30" x14ac:dyDescent="0.25">
      <c r="B17" s="53">
        <v>14</v>
      </c>
      <c r="C17" s="51"/>
      <c r="D17" s="90" t="s">
        <v>363</v>
      </c>
      <c r="E17" s="42">
        <f t="shared" si="0"/>
        <v>47</v>
      </c>
      <c r="F17" s="42">
        <f t="shared" si="1"/>
        <v>38</v>
      </c>
      <c r="G17" s="48">
        <v>12</v>
      </c>
      <c r="H17" s="49">
        <v>11</v>
      </c>
      <c r="I17" s="45">
        <v>15</v>
      </c>
      <c r="K17" s="31"/>
      <c r="L17" s="31"/>
      <c r="M17" s="115" t="s">
        <v>361</v>
      </c>
      <c r="N17" s="325">
        <f t="shared" ca="1" si="2"/>
        <v>25</v>
      </c>
      <c r="O17" s="31"/>
      <c r="P17" s="74" t="s">
        <v>296</v>
      </c>
      <c r="R17" s="53">
        <v>14</v>
      </c>
      <c r="S17" s="51"/>
      <c r="T17" s="90" t="s">
        <v>361</v>
      </c>
      <c r="U17" s="42">
        <f t="shared" si="3"/>
        <v>53</v>
      </c>
      <c r="V17" s="42">
        <f t="shared" si="4"/>
        <v>38</v>
      </c>
      <c r="W17" s="48">
        <v>14</v>
      </c>
      <c r="X17" s="49">
        <v>11</v>
      </c>
      <c r="Y17" s="45">
        <v>13</v>
      </c>
      <c r="Z17" s="102">
        <v>14</v>
      </c>
      <c r="AC17" s="2">
        <v>31</v>
      </c>
      <c r="AD17" t="s">
        <v>635</v>
      </c>
    </row>
    <row r="18" spans="2:30" x14ac:dyDescent="0.25">
      <c r="B18" s="53">
        <v>15</v>
      </c>
      <c r="C18" s="51"/>
      <c r="D18" s="90" t="s">
        <v>368</v>
      </c>
      <c r="E18" s="42">
        <f t="shared" si="0"/>
        <v>46</v>
      </c>
      <c r="F18" s="42">
        <f t="shared" si="1"/>
        <v>38</v>
      </c>
      <c r="G18" s="48">
        <v>11</v>
      </c>
      <c r="H18" s="49">
        <v>13</v>
      </c>
      <c r="I18" s="45">
        <v>14</v>
      </c>
      <c r="K18" s="31"/>
      <c r="L18" s="31"/>
      <c r="M18" s="115" t="s">
        <v>365</v>
      </c>
      <c r="N18" s="325">
        <f t="shared" ca="1" si="2"/>
        <v>24</v>
      </c>
      <c r="O18" s="31"/>
      <c r="P18" s="31"/>
      <c r="R18" s="53">
        <v>15</v>
      </c>
      <c r="S18" s="51"/>
      <c r="T18" s="90" t="s">
        <v>365</v>
      </c>
      <c r="U18" s="42">
        <f t="shared" si="3"/>
        <v>51</v>
      </c>
      <c r="V18" s="42">
        <f t="shared" si="4"/>
        <v>38</v>
      </c>
      <c r="W18" s="48">
        <v>13</v>
      </c>
      <c r="X18" s="49">
        <v>12</v>
      </c>
      <c r="Y18" s="45">
        <v>13</v>
      </c>
      <c r="Z18" s="102">
        <v>15</v>
      </c>
      <c r="AB18" s="2">
        <v>33</v>
      </c>
    </row>
    <row r="19" spans="2:30" x14ac:dyDescent="0.25">
      <c r="B19" s="53">
        <v>16</v>
      </c>
      <c r="C19" s="51"/>
      <c r="D19" s="90" t="s">
        <v>372</v>
      </c>
      <c r="E19" s="42">
        <f t="shared" si="0"/>
        <v>44</v>
      </c>
      <c r="F19" s="42">
        <f t="shared" si="1"/>
        <v>38</v>
      </c>
      <c r="G19" s="48">
        <v>9</v>
      </c>
      <c r="H19" s="49">
        <v>17</v>
      </c>
      <c r="I19" s="45">
        <v>12</v>
      </c>
      <c r="K19" s="31"/>
      <c r="L19" s="31"/>
      <c r="M19" s="115" t="s">
        <v>372</v>
      </c>
      <c r="N19" s="325">
        <f t="shared" ca="1" si="2"/>
        <v>6</v>
      </c>
      <c r="O19" s="31"/>
      <c r="P19" s="31"/>
      <c r="R19" s="53">
        <v>16</v>
      </c>
      <c r="S19" s="51"/>
      <c r="T19" s="90" t="s">
        <v>372</v>
      </c>
      <c r="U19" s="42">
        <f t="shared" si="3"/>
        <v>44</v>
      </c>
      <c r="V19" s="42">
        <f t="shared" si="4"/>
        <v>38</v>
      </c>
      <c r="W19" s="48">
        <v>9</v>
      </c>
      <c r="X19" s="49">
        <v>17</v>
      </c>
      <c r="Y19" s="45">
        <v>12</v>
      </c>
      <c r="Z19" s="102">
        <v>16</v>
      </c>
      <c r="AC19" s="2">
        <v>35</v>
      </c>
      <c r="AD19" t="s">
        <v>636</v>
      </c>
    </row>
    <row r="20" spans="2:30" x14ac:dyDescent="0.25">
      <c r="B20" s="53">
        <v>17</v>
      </c>
      <c r="C20" s="51"/>
      <c r="D20" s="90" t="s">
        <v>371</v>
      </c>
      <c r="E20" s="42">
        <f t="shared" si="0"/>
        <v>41</v>
      </c>
      <c r="F20" s="42">
        <f t="shared" si="1"/>
        <v>38</v>
      </c>
      <c r="G20" s="48">
        <v>10</v>
      </c>
      <c r="H20" s="49">
        <v>11</v>
      </c>
      <c r="I20" s="45">
        <v>17</v>
      </c>
      <c r="K20" s="31"/>
      <c r="L20" s="31"/>
      <c r="M20" s="116" t="s">
        <v>367</v>
      </c>
      <c r="N20" s="325">
        <f ca="1">RANDBETWEEN(1,30)</f>
        <v>16</v>
      </c>
      <c r="O20" s="31"/>
      <c r="P20" s="77" t="s">
        <v>326</v>
      </c>
      <c r="R20" s="53">
        <v>17</v>
      </c>
      <c r="S20" s="51"/>
      <c r="T20" s="90" t="s">
        <v>367</v>
      </c>
      <c r="U20" s="42">
        <f t="shared" si="3"/>
        <v>29</v>
      </c>
      <c r="V20" s="42">
        <f t="shared" si="4"/>
        <v>38</v>
      </c>
      <c r="W20" s="48">
        <v>6</v>
      </c>
      <c r="X20" s="49">
        <v>11</v>
      </c>
      <c r="Y20" s="45">
        <v>21</v>
      </c>
      <c r="Z20" s="102">
        <v>17</v>
      </c>
      <c r="AC20" s="2" t="s">
        <v>637</v>
      </c>
      <c r="AD20" t="s">
        <v>474</v>
      </c>
    </row>
    <row r="21" spans="2:30" x14ac:dyDescent="0.25">
      <c r="B21" s="55">
        <v>18</v>
      </c>
      <c r="C21" s="51"/>
      <c r="D21" s="90" t="s">
        <v>369</v>
      </c>
      <c r="E21" s="42">
        <f t="shared" si="0"/>
        <v>37</v>
      </c>
      <c r="F21" s="42">
        <f t="shared" si="1"/>
        <v>38</v>
      </c>
      <c r="G21" s="48">
        <v>8</v>
      </c>
      <c r="H21" s="102">
        <v>13</v>
      </c>
      <c r="I21" s="45">
        <v>17</v>
      </c>
      <c r="K21" s="31"/>
      <c r="L21" s="31"/>
      <c r="M21" s="116" t="s">
        <v>371</v>
      </c>
      <c r="N21" s="325">
        <f ca="1">RANDBETWEEN(1,30)</f>
        <v>5</v>
      </c>
      <c r="O21" s="31"/>
      <c r="P21" s="77" t="s">
        <v>297</v>
      </c>
      <c r="R21" s="55">
        <v>18</v>
      </c>
      <c r="S21" s="51"/>
      <c r="T21" s="90" t="s">
        <v>371</v>
      </c>
      <c r="U21" s="42">
        <f t="shared" si="3"/>
        <v>41</v>
      </c>
      <c r="V21" s="42">
        <f t="shared" si="4"/>
        <v>38</v>
      </c>
      <c r="W21" s="48">
        <v>10</v>
      </c>
      <c r="X21" s="49">
        <v>11</v>
      </c>
      <c r="Y21" s="45">
        <v>17</v>
      </c>
      <c r="Z21" s="102">
        <v>18</v>
      </c>
    </row>
    <row r="22" spans="2:30" x14ac:dyDescent="0.25">
      <c r="B22" s="55">
        <v>19</v>
      </c>
      <c r="C22" s="51"/>
      <c r="D22" s="89" t="s">
        <v>366</v>
      </c>
      <c r="E22" s="42">
        <f t="shared" si="0"/>
        <v>33</v>
      </c>
      <c r="F22" s="42">
        <f t="shared" si="1"/>
        <v>38</v>
      </c>
      <c r="G22" s="48">
        <v>6</v>
      </c>
      <c r="H22" s="49">
        <v>15</v>
      </c>
      <c r="I22" s="45">
        <v>17</v>
      </c>
      <c r="K22" s="31"/>
      <c r="L22" s="31"/>
      <c r="M22" s="116" t="s">
        <v>368</v>
      </c>
      <c r="N22" s="325">
        <f ca="1">RANDBETWEEN(1,30)</f>
        <v>25</v>
      </c>
      <c r="O22" s="31"/>
      <c r="P22" s="77" t="s">
        <v>298</v>
      </c>
      <c r="R22" s="55">
        <v>19</v>
      </c>
      <c r="S22" s="51"/>
      <c r="T22" s="90" t="s">
        <v>368</v>
      </c>
      <c r="U22" s="42">
        <f t="shared" si="3"/>
        <v>46</v>
      </c>
      <c r="V22" s="42">
        <f t="shared" si="4"/>
        <v>38</v>
      </c>
      <c r="W22" s="48">
        <v>11</v>
      </c>
      <c r="X22" s="49">
        <v>13</v>
      </c>
      <c r="Y22" s="45">
        <v>14</v>
      </c>
      <c r="Z22" s="102">
        <v>19</v>
      </c>
    </row>
    <row r="23" spans="2:30" x14ac:dyDescent="0.25">
      <c r="B23" s="56">
        <v>20</v>
      </c>
      <c r="C23" s="57"/>
      <c r="D23" s="91" t="s">
        <v>367</v>
      </c>
      <c r="E23" s="59">
        <f t="shared" si="0"/>
        <v>29</v>
      </c>
      <c r="F23" s="59">
        <f t="shared" si="1"/>
        <v>38</v>
      </c>
      <c r="G23" s="60">
        <v>6</v>
      </c>
      <c r="H23" s="61">
        <v>11</v>
      </c>
      <c r="I23" s="62">
        <v>21</v>
      </c>
      <c r="K23" s="31"/>
      <c r="L23" s="31"/>
      <c r="M23" s="116" t="s">
        <v>369</v>
      </c>
      <c r="N23" s="325">
        <f ca="1">RANDBETWEEN(1,30)</f>
        <v>15</v>
      </c>
      <c r="O23" s="31"/>
      <c r="P23" s="77" t="s">
        <v>299</v>
      </c>
      <c r="R23" s="56">
        <v>20</v>
      </c>
      <c r="S23" s="57"/>
      <c r="T23" s="91" t="s">
        <v>369</v>
      </c>
      <c r="U23" s="59">
        <f t="shared" si="3"/>
        <v>37</v>
      </c>
      <c r="V23" s="59">
        <f t="shared" si="4"/>
        <v>38</v>
      </c>
      <c r="W23" s="60">
        <v>8</v>
      </c>
      <c r="X23" s="61">
        <v>13</v>
      </c>
      <c r="Y23" s="62">
        <v>17</v>
      </c>
      <c r="Z23" s="102">
        <v>20</v>
      </c>
    </row>
    <row r="24" spans="2:30" x14ac:dyDescent="0.25">
      <c r="B24" s="92"/>
      <c r="C24" s="92"/>
      <c r="D24" s="92"/>
      <c r="E24" s="92"/>
      <c r="F24" s="92"/>
      <c r="G24" s="92"/>
      <c r="H24" s="92"/>
      <c r="I24" s="92"/>
      <c r="R24" s="92"/>
      <c r="S24" s="92"/>
      <c r="T24" s="92"/>
      <c r="U24" s="92"/>
      <c r="V24" s="92"/>
      <c r="W24" s="92"/>
      <c r="X24" s="92"/>
      <c r="Y24" s="92"/>
      <c r="Z24" s="92"/>
    </row>
    <row r="25" spans="2:30" x14ac:dyDescent="0.25">
      <c r="B25" s="31"/>
      <c r="C25" s="31"/>
      <c r="D25" s="31"/>
      <c r="E25" s="31"/>
      <c r="F25" s="31"/>
      <c r="G25" s="31"/>
      <c r="H25" s="31"/>
      <c r="I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2:30" x14ac:dyDescent="0.25">
      <c r="B26"/>
      <c r="C26"/>
      <c r="D26"/>
      <c r="E26"/>
      <c r="F26"/>
      <c r="G26"/>
      <c r="H26"/>
      <c r="I26"/>
      <c r="R26"/>
      <c r="S26"/>
      <c r="T26"/>
      <c r="U26"/>
      <c r="V26"/>
      <c r="W26"/>
      <c r="X26"/>
      <c r="Y26"/>
      <c r="Z26"/>
    </row>
    <row r="27" spans="2:30" x14ac:dyDescent="0.25">
      <c r="B27"/>
      <c r="C27"/>
      <c r="D27"/>
      <c r="E27"/>
      <c r="F27"/>
      <c r="G27"/>
      <c r="H27"/>
      <c r="I27"/>
      <c r="R27"/>
      <c r="S27"/>
      <c r="T27"/>
      <c r="U27"/>
      <c r="V27"/>
      <c r="W27"/>
      <c r="X27"/>
      <c r="Y27"/>
      <c r="Z27"/>
    </row>
    <row r="28" spans="2:30" x14ac:dyDescent="0.25">
      <c r="B28"/>
      <c r="C28"/>
      <c r="D28"/>
      <c r="E28"/>
      <c r="F28"/>
      <c r="G28"/>
      <c r="H28"/>
      <c r="I28"/>
      <c r="R28"/>
      <c r="S28"/>
      <c r="T28"/>
      <c r="U28"/>
      <c r="V28"/>
      <c r="W28"/>
      <c r="X28"/>
      <c r="Y28"/>
      <c r="Z28"/>
    </row>
    <row r="29" spans="2:30" x14ac:dyDescent="0.25">
      <c r="B29"/>
      <c r="C29"/>
      <c r="D29"/>
      <c r="E29"/>
      <c r="F29"/>
      <c r="G29"/>
      <c r="H29"/>
      <c r="I29"/>
      <c r="R29"/>
      <c r="S29"/>
      <c r="T29"/>
      <c r="U29"/>
      <c r="V29"/>
      <c r="W29"/>
      <c r="X29"/>
      <c r="Y29"/>
      <c r="Z29"/>
    </row>
    <row r="30" spans="2:30" x14ac:dyDescent="0.25">
      <c r="B30"/>
      <c r="C30"/>
      <c r="D30"/>
      <c r="E30"/>
      <c r="F30"/>
      <c r="G30"/>
      <c r="H30"/>
      <c r="I30"/>
      <c r="R30"/>
      <c r="S30"/>
      <c r="T30"/>
      <c r="U30"/>
      <c r="V30"/>
      <c r="W30"/>
      <c r="X30"/>
      <c r="Y30"/>
      <c r="Z30"/>
    </row>
    <row r="31" spans="2:30" x14ac:dyDescent="0.25">
      <c r="B31"/>
      <c r="C31"/>
      <c r="D31"/>
      <c r="E31"/>
      <c r="F31"/>
      <c r="G31"/>
      <c r="H31"/>
      <c r="I31"/>
      <c r="R31"/>
      <c r="S31"/>
      <c r="T31"/>
      <c r="U31"/>
      <c r="V31"/>
      <c r="W31"/>
      <c r="X31"/>
      <c r="Y31"/>
      <c r="Z31"/>
    </row>
    <row r="32" spans="2:30" x14ac:dyDescent="0.25">
      <c r="B32"/>
      <c r="C32"/>
      <c r="D32"/>
      <c r="E32"/>
      <c r="F32"/>
      <c r="G32"/>
      <c r="H32"/>
      <c r="I32"/>
      <c r="R32"/>
      <c r="S32"/>
      <c r="T32"/>
      <c r="U32"/>
      <c r="V32"/>
      <c r="W32"/>
      <c r="X32"/>
      <c r="Y32"/>
      <c r="Z32"/>
    </row>
    <row r="33" spans="2:26" x14ac:dyDescent="0.25">
      <c r="B33"/>
      <c r="C33"/>
      <c r="D33"/>
      <c r="E33"/>
      <c r="F33"/>
      <c r="G33"/>
      <c r="H33"/>
      <c r="I33"/>
      <c r="R33"/>
      <c r="S33"/>
      <c r="T33"/>
      <c r="U33"/>
      <c r="V33"/>
      <c r="W33"/>
      <c r="X33"/>
      <c r="Y33"/>
      <c r="Z33"/>
    </row>
    <row r="34" spans="2:26" x14ac:dyDescent="0.25">
      <c r="B34"/>
      <c r="C34"/>
      <c r="D34"/>
      <c r="E34"/>
      <c r="F34"/>
      <c r="G34"/>
      <c r="H34"/>
      <c r="I34"/>
      <c r="R34"/>
      <c r="S34"/>
      <c r="T34"/>
      <c r="U34"/>
      <c r="V34"/>
      <c r="W34"/>
      <c r="X34"/>
      <c r="Y34"/>
      <c r="Z34"/>
    </row>
    <row r="35" spans="2:26" x14ac:dyDescent="0.25">
      <c r="B35"/>
      <c r="C35"/>
      <c r="D35"/>
      <c r="E35"/>
      <c r="F35"/>
      <c r="G35"/>
      <c r="H35"/>
      <c r="I35"/>
      <c r="R35"/>
      <c r="S35"/>
      <c r="T35"/>
      <c r="U35"/>
      <c r="V35"/>
      <c r="W35"/>
      <c r="X35"/>
      <c r="Y35"/>
      <c r="Z35"/>
    </row>
    <row r="36" spans="2:26" x14ac:dyDescent="0.25">
      <c r="B36"/>
      <c r="C36"/>
      <c r="D36"/>
      <c r="E36"/>
      <c r="F36"/>
      <c r="G36"/>
      <c r="H36"/>
      <c r="I36"/>
      <c r="R36"/>
      <c r="S36"/>
      <c r="T36"/>
      <c r="U36"/>
      <c r="V36"/>
      <c r="W36"/>
      <c r="X36"/>
      <c r="Y36"/>
      <c r="Z36"/>
    </row>
    <row r="37" spans="2:26" x14ac:dyDescent="0.25"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</row>
    <row r="38" spans="2:26" x14ac:dyDescent="0.25">
      <c r="B38"/>
      <c r="C38"/>
      <c r="D38"/>
      <c r="E38"/>
      <c r="F38"/>
      <c r="G38"/>
      <c r="H38"/>
      <c r="I38"/>
      <c r="R38"/>
      <c r="S38"/>
      <c r="T38"/>
      <c r="U38"/>
      <c r="V38"/>
      <c r="W38"/>
      <c r="X38"/>
      <c r="Y38"/>
      <c r="Z38"/>
    </row>
    <row r="39" spans="2:26" x14ac:dyDescent="0.25">
      <c r="B39"/>
      <c r="C39"/>
      <c r="D39"/>
      <c r="E39"/>
      <c r="F39"/>
      <c r="G39"/>
      <c r="H39"/>
      <c r="I39"/>
      <c r="R39"/>
      <c r="S39"/>
      <c r="T39"/>
      <c r="U39"/>
      <c r="V39"/>
      <c r="W39"/>
      <c r="X39"/>
      <c r="Y39"/>
      <c r="Z39"/>
    </row>
    <row r="40" spans="2:26" x14ac:dyDescent="0.25">
      <c r="B40"/>
      <c r="C40"/>
      <c r="D40"/>
      <c r="E40"/>
      <c r="F40"/>
      <c r="G40"/>
      <c r="H40"/>
      <c r="I40"/>
      <c r="R40"/>
      <c r="S40"/>
      <c r="T40"/>
      <c r="U40"/>
      <c r="V40"/>
      <c r="W40"/>
      <c r="X40"/>
      <c r="Y40"/>
      <c r="Z40"/>
    </row>
    <row r="41" spans="2:26" x14ac:dyDescent="0.25">
      <c r="B41"/>
      <c r="C41"/>
      <c r="D41"/>
      <c r="E41"/>
      <c r="F41"/>
      <c r="G41"/>
      <c r="H41"/>
      <c r="I41"/>
      <c r="R41"/>
      <c r="S41"/>
      <c r="T41"/>
      <c r="U41"/>
      <c r="V41"/>
      <c r="W41"/>
      <c r="X41"/>
      <c r="Y41"/>
      <c r="Z41"/>
    </row>
    <row r="42" spans="2:26" x14ac:dyDescent="0.25">
      <c r="B42"/>
      <c r="C42"/>
      <c r="D42"/>
      <c r="E42"/>
      <c r="F42"/>
      <c r="G42"/>
      <c r="H42"/>
      <c r="I42"/>
      <c r="R42"/>
      <c r="S42"/>
      <c r="T42"/>
      <c r="U42"/>
      <c r="V42"/>
      <c r="W42"/>
      <c r="X42"/>
      <c r="Y42"/>
      <c r="Z42"/>
    </row>
    <row r="43" spans="2:26" x14ac:dyDescent="0.25">
      <c r="B43"/>
      <c r="C43"/>
      <c r="D43"/>
      <c r="E43"/>
      <c r="F43"/>
      <c r="G43"/>
      <c r="H43"/>
      <c r="I43"/>
      <c r="R43"/>
      <c r="S43"/>
      <c r="T43"/>
      <c r="U43"/>
      <c r="V43"/>
      <c r="W43"/>
      <c r="X43"/>
      <c r="Y43"/>
      <c r="Z43"/>
    </row>
    <row r="44" spans="2:26" x14ac:dyDescent="0.25">
      <c r="B44"/>
      <c r="C44"/>
      <c r="D44"/>
      <c r="E44"/>
      <c r="F44"/>
      <c r="G44"/>
      <c r="H44"/>
      <c r="I44"/>
      <c r="R44"/>
      <c r="S44"/>
      <c r="T44"/>
      <c r="U44"/>
      <c r="V44"/>
      <c r="W44"/>
      <c r="X44"/>
      <c r="Y44"/>
      <c r="Z44"/>
    </row>
    <row r="45" spans="2:26" x14ac:dyDescent="0.25">
      <c r="B45"/>
      <c r="C45"/>
      <c r="D45"/>
      <c r="E45"/>
      <c r="F45"/>
      <c r="G45"/>
      <c r="H45"/>
      <c r="I45"/>
      <c r="R45"/>
      <c r="S45"/>
      <c r="T45"/>
      <c r="U45"/>
      <c r="V45"/>
      <c r="W45"/>
      <c r="X45"/>
      <c r="Y45"/>
      <c r="Z45"/>
    </row>
    <row r="46" spans="2:26" x14ac:dyDescent="0.25">
      <c r="B46" s="31"/>
      <c r="C46" s="31"/>
      <c r="D46" s="31"/>
      <c r="E46" s="31"/>
      <c r="F46" s="31"/>
      <c r="G46" s="31"/>
      <c r="H46" s="49"/>
      <c r="I46" s="31"/>
      <c r="R46" s="31"/>
      <c r="S46" s="31"/>
      <c r="T46" s="31"/>
      <c r="U46" s="31"/>
      <c r="V46" s="31"/>
      <c r="W46" s="31"/>
      <c r="X46" s="49"/>
      <c r="Y46" s="31"/>
      <c r="Z46" s="31"/>
    </row>
    <row r="47" spans="2:26" x14ac:dyDescent="0.25">
      <c r="B47" s="31"/>
      <c r="C47" s="31"/>
      <c r="D47" s="31"/>
      <c r="E47" s="31"/>
      <c r="F47" s="31"/>
      <c r="G47" s="31"/>
      <c r="H47" s="49"/>
      <c r="I47" s="31"/>
      <c r="R47" s="31"/>
      <c r="S47" s="31"/>
      <c r="T47" s="31"/>
      <c r="U47" s="31"/>
      <c r="V47" s="31"/>
      <c r="W47" s="31"/>
      <c r="X47" s="49"/>
      <c r="Y47" s="31"/>
      <c r="Z47" s="31"/>
    </row>
    <row r="48" spans="2:26" x14ac:dyDescent="0.25">
      <c r="B48" s="31"/>
      <c r="C48" s="31"/>
      <c r="D48" s="31"/>
      <c r="E48" s="31"/>
      <c r="F48" s="31"/>
      <c r="G48" s="31"/>
      <c r="H48" s="49"/>
      <c r="I48" s="31"/>
      <c r="R48" s="31"/>
      <c r="S48" s="31"/>
      <c r="T48" s="31"/>
      <c r="U48" s="31"/>
      <c r="V48" s="31"/>
      <c r="W48" s="31"/>
      <c r="X48" s="49"/>
      <c r="Y48" s="31"/>
      <c r="Z48" s="31"/>
    </row>
    <row r="69" spans="2:26" x14ac:dyDescent="0.25">
      <c r="B69" s="31"/>
      <c r="C69" s="31"/>
      <c r="D69" s="31"/>
      <c r="E69" s="31"/>
      <c r="F69" s="31"/>
      <c r="G69" s="31"/>
      <c r="H69" s="31"/>
      <c r="I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2:26" x14ac:dyDescent="0.25">
      <c r="B70" s="31"/>
      <c r="C70" s="31"/>
      <c r="D70" s="31"/>
      <c r="E70" s="31"/>
      <c r="F70" s="31"/>
      <c r="G70" s="31"/>
      <c r="H70" s="31"/>
      <c r="I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2:26" x14ac:dyDescent="0.25">
      <c r="B71" s="31"/>
      <c r="C71" s="31"/>
      <c r="D71" s="31"/>
      <c r="E71" s="31"/>
      <c r="F71" s="31"/>
      <c r="G71" s="31"/>
      <c r="H71" s="31"/>
      <c r="I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2:26" x14ac:dyDescent="0.25">
      <c r="B72" s="31"/>
      <c r="C72" s="31"/>
      <c r="D72" s="31"/>
      <c r="E72" s="31"/>
      <c r="F72" s="31"/>
      <c r="G72" s="31"/>
      <c r="H72" s="31"/>
      <c r="I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2:26" x14ac:dyDescent="0.25">
      <c r="B73" s="31"/>
      <c r="C73" s="31"/>
      <c r="D73" s="31"/>
      <c r="E73" s="31"/>
      <c r="F73" s="31"/>
      <c r="G73" s="31"/>
      <c r="H73" s="31"/>
      <c r="I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2:26" x14ac:dyDescent="0.25">
      <c r="B74" s="31"/>
      <c r="C74" s="31"/>
      <c r="D74" s="31"/>
      <c r="E74" s="31"/>
      <c r="F74" s="31"/>
      <c r="G74" s="31"/>
      <c r="H74" s="31"/>
      <c r="I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2:26" x14ac:dyDescent="0.25">
      <c r="B75" s="31"/>
      <c r="C75" s="31"/>
      <c r="D75" s="31"/>
      <c r="E75" s="31"/>
      <c r="F75" s="31"/>
      <c r="G75" s="31"/>
      <c r="H75" s="31"/>
      <c r="I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2:26" x14ac:dyDescent="0.25">
      <c r="B76" s="31"/>
      <c r="C76" s="31"/>
      <c r="D76" s="31"/>
      <c r="E76" s="31"/>
      <c r="F76" s="31"/>
      <c r="G76" s="31"/>
      <c r="H76" s="31"/>
      <c r="I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2:26" x14ac:dyDescent="0.25">
      <c r="B77" s="31"/>
      <c r="C77" s="31"/>
      <c r="D77" s="31"/>
      <c r="E77" s="31"/>
      <c r="F77" s="31"/>
      <c r="G77" s="31"/>
      <c r="H77" s="31"/>
      <c r="I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2:26" x14ac:dyDescent="0.25">
      <c r="B78" s="31"/>
      <c r="C78" s="31"/>
      <c r="D78" s="31"/>
      <c r="E78" s="31"/>
      <c r="F78" s="31"/>
      <c r="G78" s="31"/>
      <c r="H78" s="31"/>
      <c r="I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2:26" x14ac:dyDescent="0.25">
      <c r="B79" s="31"/>
      <c r="C79" s="31"/>
      <c r="D79" s="31"/>
      <c r="E79" s="31"/>
      <c r="F79" s="31"/>
      <c r="G79" s="31"/>
      <c r="H79" s="31"/>
      <c r="I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2:26" x14ac:dyDescent="0.25">
      <c r="B80" s="31"/>
      <c r="C80" s="31"/>
      <c r="D80" s="31"/>
      <c r="E80" s="31"/>
      <c r="F80" s="31"/>
      <c r="G80" s="31"/>
      <c r="H80" s="31"/>
      <c r="I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2:26" x14ac:dyDescent="0.25">
      <c r="B81" s="31"/>
      <c r="C81" s="31"/>
      <c r="D81" s="31"/>
      <c r="E81" s="31"/>
      <c r="F81" s="31"/>
      <c r="G81" s="31"/>
      <c r="H81" s="31"/>
      <c r="I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2:26" x14ac:dyDescent="0.25">
      <c r="B82" s="31"/>
      <c r="C82" s="31"/>
      <c r="D82" s="31"/>
      <c r="E82" s="31"/>
      <c r="F82" s="31"/>
      <c r="G82" s="31"/>
      <c r="H82" s="31"/>
      <c r="I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2:26" x14ac:dyDescent="0.25">
      <c r="B83" s="31"/>
      <c r="C83" s="31"/>
      <c r="D83" s="31"/>
      <c r="E83" s="31"/>
      <c r="F83" s="31"/>
      <c r="G83" s="31"/>
      <c r="H83" s="31"/>
      <c r="I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2:26" x14ac:dyDescent="0.25">
      <c r="B84" s="31"/>
      <c r="C84" s="31"/>
      <c r="D84" s="31"/>
      <c r="E84" s="31"/>
      <c r="F84" s="31"/>
      <c r="G84" s="31"/>
      <c r="H84" s="31"/>
      <c r="I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2:26" x14ac:dyDescent="0.25">
      <c r="B85" s="31"/>
      <c r="C85" s="31"/>
      <c r="D85" s="31"/>
      <c r="E85" s="31"/>
      <c r="F85" s="31"/>
      <c r="G85" s="31"/>
      <c r="H85" s="31"/>
      <c r="I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2:26" x14ac:dyDescent="0.25">
      <c r="B86" s="31"/>
      <c r="C86" s="31"/>
      <c r="D86" s="31"/>
      <c r="E86" s="31"/>
      <c r="F86" s="31"/>
      <c r="G86" s="31"/>
      <c r="H86" s="31"/>
      <c r="I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2:26" x14ac:dyDescent="0.25">
      <c r="B87" s="31"/>
      <c r="C87" s="31"/>
      <c r="D87" s="31"/>
      <c r="E87" s="31"/>
      <c r="F87" s="31"/>
      <c r="G87" s="31"/>
      <c r="H87" s="31"/>
      <c r="I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2:26" x14ac:dyDescent="0.25">
      <c r="B88" s="31"/>
      <c r="C88" s="31"/>
      <c r="D88" s="31"/>
      <c r="E88" s="31"/>
      <c r="F88" s="31"/>
      <c r="G88" s="31"/>
      <c r="H88" s="31"/>
      <c r="I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2:26" x14ac:dyDescent="0.25">
      <c r="B89" s="31"/>
      <c r="C89" s="31"/>
      <c r="D89" s="31"/>
      <c r="E89" s="31"/>
      <c r="F89" s="31"/>
      <c r="G89" s="31"/>
      <c r="H89" s="31"/>
      <c r="I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2:26" x14ac:dyDescent="0.25">
      <c r="B90" s="31"/>
      <c r="C90" s="31"/>
      <c r="D90" s="31"/>
      <c r="E90" s="31"/>
      <c r="F90" s="31"/>
      <c r="G90" s="31"/>
      <c r="H90" s="31"/>
      <c r="I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2:26" x14ac:dyDescent="0.25">
      <c r="B91" s="31"/>
      <c r="C91" s="31"/>
      <c r="D91" s="31"/>
      <c r="E91" s="31"/>
      <c r="F91" s="31"/>
      <c r="G91" s="31"/>
      <c r="H91" s="31"/>
      <c r="I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2:26" x14ac:dyDescent="0.25">
      <c r="B92" s="31"/>
      <c r="C92" s="31"/>
      <c r="D92" s="31"/>
      <c r="E92" s="31"/>
      <c r="F92" s="31"/>
      <c r="G92" s="31"/>
      <c r="H92" s="31"/>
      <c r="I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2:26" x14ac:dyDescent="0.25">
      <c r="B93" s="31"/>
      <c r="C93" s="31"/>
      <c r="D93" s="31"/>
      <c r="E93" s="31"/>
      <c r="F93" s="31"/>
      <c r="G93" s="31"/>
      <c r="H93" s="31"/>
      <c r="I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2:26" x14ac:dyDescent="0.25">
      <c r="B94" s="31"/>
      <c r="C94" s="31"/>
      <c r="D94" s="31"/>
      <c r="E94" s="31"/>
      <c r="F94" s="31"/>
      <c r="G94" s="31"/>
      <c r="H94" s="31"/>
      <c r="I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2:26" x14ac:dyDescent="0.25">
      <c r="B95" s="31"/>
      <c r="C95" s="31"/>
      <c r="D95" s="31"/>
      <c r="E95" s="31"/>
      <c r="F95" s="31"/>
      <c r="G95" s="31"/>
      <c r="H95" s="31"/>
      <c r="I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2:26" x14ac:dyDescent="0.25">
      <c r="B96" s="31"/>
      <c r="C96" s="31"/>
      <c r="D96" s="31"/>
      <c r="E96" s="31"/>
      <c r="F96" s="31"/>
      <c r="G96" s="31"/>
      <c r="H96" s="31"/>
      <c r="I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2:26" x14ac:dyDescent="0.25">
      <c r="B97" s="31"/>
      <c r="C97" s="31"/>
      <c r="D97" s="31"/>
      <c r="E97" s="31"/>
      <c r="F97" s="31"/>
      <c r="G97" s="31"/>
      <c r="H97" s="31"/>
      <c r="I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2:26" x14ac:dyDescent="0.25">
      <c r="B98" s="31"/>
      <c r="C98" s="31"/>
      <c r="D98" s="31"/>
      <c r="E98" s="31"/>
      <c r="F98" s="31"/>
      <c r="G98" s="31"/>
      <c r="H98" s="31"/>
      <c r="I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2:26" x14ac:dyDescent="0.25">
      <c r="B99" s="31"/>
      <c r="C99" s="31"/>
      <c r="D99" s="31"/>
      <c r="E99" s="31"/>
      <c r="F99" s="31"/>
      <c r="G99" s="31"/>
      <c r="H99" s="31"/>
      <c r="I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2:26" x14ac:dyDescent="0.25">
      <c r="B100" s="31"/>
      <c r="C100" s="31"/>
      <c r="D100" s="31"/>
      <c r="E100" s="31"/>
      <c r="F100" s="31"/>
      <c r="G100" s="31"/>
      <c r="H100" s="31"/>
      <c r="I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2:26" x14ac:dyDescent="0.25">
      <c r="B101" s="31"/>
      <c r="C101" s="31"/>
      <c r="D101" s="31"/>
      <c r="E101" s="31"/>
      <c r="F101" s="31"/>
      <c r="G101" s="31"/>
      <c r="H101" s="31"/>
      <c r="I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2:26" x14ac:dyDescent="0.25">
      <c r="B102" s="31"/>
      <c r="C102" s="31"/>
      <c r="D102" s="31"/>
      <c r="E102" s="31"/>
      <c r="F102" s="31"/>
      <c r="G102" s="31"/>
      <c r="H102" s="31"/>
      <c r="I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2:26" x14ac:dyDescent="0.25">
      <c r="B103" s="31"/>
      <c r="C103" s="31"/>
      <c r="D103" s="31"/>
      <c r="E103" s="31"/>
      <c r="F103" s="31"/>
      <c r="G103" s="31"/>
      <c r="H103" s="31"/>
      <c r="I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2:26" x14ac:dyDescent="0.25">
      <c r="B104" s="31"/>
      <c r="C104" s="31"/>
      <c r="D104" s="31"/>
      <c r="E104" s="31"/>
      <c r="F104" s="31"/>
      <c r="G104" s="31"/>
      <c r="H104" s="31"/>
      <c r="I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2:26" x14ac:dyDescent="0.25">
      <c r="B105" s="31"/>
      <c r="C105" s="31"/>
      <c r="D105" s="31"/>
      <c r="E105" s="31"/>
      <c r="F105" s="31"/>
      <c r="G105" s="31"/>
      <c r="H105" s="31"/>
      <c r="I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2:26" x14ac:dyDescent="0.25">
      <c r="B106" s="31"/>
      <c r="C106" s="31"/>
      <c r="D106" s="31"/>
      <c r="E106" s="31"/>
      <c r="F106" s="31"/>
      <c r="G106" s="31"/>
      <c r="H106" s="31"/>
      <c r="I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2:26" x14ac:dyDescent="0.25">
      <c r="B107" s="31"/>
      <c r="C107" s="31"/>
      <c r="D107" s="31"/>
      <c r="E107" s="31"/>
      <c r="F107" s="31"/>
      <c r="G107" s="31"/>
      <c r="H107" s="31"/>
      <c r="I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2:26" x14ac:dyDescent="0.25">
      <c r="B108" s="31"/>
      <c r="C108" s="31"/>
      <c r="D108" s="31"/>
      <c r="E108" s="31"/>
      <c r="F108" s="31"/>
      <c r="G108" s="31"/>
      <c r="H108" s="31"/>
      <c r="I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2:26" x14ac:dyDescent="0.25">
      <c r="B109" s="31"/>
      <c r="C109" s="31"/>
      <c r="D109" s="31"/>
      <c r="E109" s="31"/>
      <c r="F109" s="31"/>
      <c r="G109" s="31"/>
      <c r="H109" s="31"/>
      <c r="I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2:26" x14ac:dyDescent="0.25">
      <c r="B110" s="31"/>
      <c r="C110" s="31"/>
      <c r="D110" s="31"/>
      <c r="E110" s="31"/>
      <c r="F110" s="31"/>
      <c r="G110" s="31"/>
      <c r="H110" s="31"/>
      <c r="I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2:26" x14ac:dyDescent="0.25">
      <c r="B111" s="31"/>
      <c r="C111" s="31"/>
      <c r="D111" s="31"/>
      <c r="E111" s="31"/>
      <c r="F111" s="31"/>
      <c r="G111" s="31"/>
      <c r="H111" s="31"/>
      <c r="I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2:26" x14ac:dyDescent="0.25">
      <c r="B112" s="31"/>
      <c r="C112" s="31"/>
      <c r="D112" s="31"/>
      <c r="E112" s="31"/>
      <c r="F112" s="31"/>
      <c r="G112" s="31"/>
      <c r="H112" s="31"/>
      <c r="I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2:26" x14ac:dyDescent="0.25">
      <c r="B113" s="31"/>
      <c r="C113" s="31"/>
      <c r="D113" s="31"/>
      <c r="E113" s="31"/>
      <c r="F113" s="31"/>
      <c r="G113" s="31"/>
      <c r="H113" s="31"/>
      <c r="I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2:26" x14ac:dyDescent="0.25">
      <c r="B114" s="31"/>
      <c r="C114" s="31"/>
      <c r="D114" s="31"/>
      <c r="E114" s="31"/>
      <c r="F114" s="31"/>
      <c r="G114" s="31"/>
      <c r="H114" s="31"/>
      <c r="I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2:26" x14ac:dyDescent="0.25">
      <c r="B115" s="31"/>
      <c r="C115" s="31"/>
      <c r="D115" s="31"/>
      <c r="E115" s="31"/>
      <c r="F115" s="31"/>
      <c r="G115" s="31"/>
      <c r="H115" s="31"/>
      <c r="I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2:26" x14ac:dyDescent="0.25">
      <c r="B116" s="31"/>
      <c r="C116" s="31"/>
      <c r="D116" s="31"/>
      <c r="E116" s="31"/>
      <c r="F116" s="31"/>
      <c r="G116" s="31"/>
      <c r="H116" s="31"/>
      <c r="I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2:26" x14ac:dyDescent="0.25">
      <c r="B117" s="31"/>
      <c r="C117" s="31"/>
      <c r="D117" s="31"/>
      <c r="E117" s="31"/>
      <c r="F117" s="31"/>
      <c r="G117" s="31"/>
      <c r="H117" s="31"/>
      <c r="I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2:26" x14ac:dyDescent="0.25">
      <c r="B118" s="31"/>
      <c r="C118" s="31"/>
      <c r="D118" s="31"/>
      <c r="E118" s="31"/>
      <c r="F118" s="31"/>
      <c r="G118" s="31"/>
      <c r="H118" s="31"/>
      <c r="I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2:26" x14ac:dyDescent="0.25">
      <c r="B119" s="31"/>
      <c r="C119" s="31"/>
      <c r="D119" s="31"/>
      <c r="E119" s="31"/>
      <c r="F119" s="31"/>
      <c r="G119" s="31"/>
      <c r="H119" s="31"/>
      <c r="I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2:26" x14ac:dyDescent="0.25">
      <c r="B120" s="31"/>
      <c r="C120" s="31"/>
      <c r="D120" s="31"/>
      <c r="E120" s="31"/>
      <c r="F120" s="31"/>
      <c r="G120" s="31"/>
      <c r="H120" s="31"/>
      <c r="I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2:26" x14ac:dyDescent="0.25">
      <c r="B121" s="31"/>
      <c r="C121" s="31"/>
      <c r="D121" s="31"/>
      <c r="E121" s="31"/>
      <c r="F121" s="31"/>
      <c r="G121" s="31"/>
      <c r="H121" s="31"/>
      <c r="I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2:26" x14ac:dyDescent="0.25">
      <c r="B122" s="31"/>
      <c r="C122" s="31"/>
      <c r="D122" s="31"/>
      <c r="E122" s="31"/>
      <c r="F122" s="31"/>
      <c r="G122" s="31"/>
      <c r="H122" s="31"/>
      <c r="I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2:26" x14ac:dyDescent="0.25">
      <c r="B123" s="31"/>
      <c r="C123" s="31"/>
      <c r="D123" s="31"/>
      <c r="E123" s="31"/>
      <c r="F123" s="31"/>
      <c r="G123" s="31"/>
      <c r="H123" s="31"/>
      <c r="I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2:26" x14ac:dyDescent="0.25">
      <c r="B124" s="31"/>
      <c r="C124" s="31"/>
      <c r="D124" s="31"/>
      <c r="E124" s="31"/>
      <c r="F124" s="31"/>
      <c r="G124" s="31"/>
      <c r="H124" s="31"/>
      <c r="I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2:26" x14ac:dyDescent="0.25">
      <c r="B125" s="31"/>
      <c r="C125" s="31"/>
      <c r="D125" s="31"/>
      <c r="E125" s="31"/>
      <c r="F125" s="31"/>
      <c r="G125" s="31"/>
      <c r="H125" s="31"/>
      <c r="I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2:26" x14ac:dyDescent="0.25">
      <c r="B126" s="31"/>
      <c r="C126" s="31"/>
      <c r="D126" s="31"/>
      <c r="E126" s="31"/>
      <c r="F126" s="31"/>
      <c r="G126" s="31"/>
      <c r="H126" s="31"/>
      <c r="I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2:26" x14ac:dyDescent="0.25">
      <c r="B127" s="31"/>
      <c r="C127" s="31"/>
      <c r="D127" s="31"/>
      <c r="E127" s="31"/>
      <c r="F127" s="31"/>
      <c r="G127" s="31"/>
      <c r="H127" s="31"/>
      <c r="I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2:26" x14ac:dyDescent="0.25">
      <c r="B128" s="31"/>
      <c r="C128" s="31"/>
      <c r="D128" s="31"/>
      <c r="E128" s="31"/>
      <c r="F128" s="31"/>
      <c r="G128" s="31"/>
      <c r="H128" s="31"/>
      <c r="I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2:26" x14ac:dyDescent="0.25">
      <c r="B129" s="31"/>
      <c r="C129" s="31"/>
      <c r="D129" s="31"/>
      <c r="E129" s="31"/>
      <c r="F129" s="31"/>
      <c r="G129" s="31"/>
      <c r="H129" s="31"/>
      <c r="I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2:26" x14ac:dyDescent="0.25">
      <c r="B130" s="31"/>
      <c r="C130" s="31"/>
      <c r="D130" s="31"/>
      <c r="E130" s="31"/>
      <c r="F130" s="31"/>
      <c r="G130" s="31"/>
      <c r="H130" s="31"/>
      <c r="I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2:26" x14ac:dyDescent="0.25">
      <c r="B131" s="31"/>
      <c r="C131" s="31"/>
      <c r="D131" s="31"/>
      <c r="E131" s="31"/>
      <c r="F131" s="31"/>
      <c r="G131" s="31"/>
      <c r="H131" s="31"/>
      <c r="I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2:26" x14ac:dyDescent="0.25">
      <c r="B132" s="31"/>
      <c r="C132" s="31"/>
      <c r="D132" s="31"/>
      <c r="E132" s="31"/>
      <c r="F132" s="31"/>
      <c r="G132" s="31"/>
      <c r="H132" s="31"/>
      <c r="I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2:26" x14ac:dyDescent="0.25">
      <c r="B133" s="31"/>
      <c r="C133" s="31"/>
      <c r="D133" s="31"/>
      <c r="E133" s="31"/>
      <c r="F133" s="31"/>
      <c r="G133" s="31"/>
      <c r="H133" s="31"/>
      <c r="I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2:26" x14ac:dyDescent="0.25">
      <c r="B134" s="31"/>
      <c r="C134" s="31"/>
      <c r="D134" s="31"/>
      <c r="E134" s="31"/>
      <c r="F134" s="31"/>
      <c r="G134" s="31"/>
      <c r="H134" s="31"/>
      <c r="I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2:26" x14ac:dyDescent="0.25">
      <c r="B135" s="31"/>
      <c r="C135" s="31"/>
      <c r="D135" s="31"/>
      <c r="E135" s="31"/>
      <c r="F135" s="31"/>
      <c r="G135" s="31"/>
      <c r="H135" s="31"/>
      <c r="I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2:26" x14ac:dyDescent="0.25">
      <c r="B136" s="31"/>
      <c r="C136" s="31"/>
      <c r="D136" s="31"/>
      <c r="E136" s="31"/>
      <c r="F136" s="31"/>
      <c r="G136" s="31"/>
      <c r="H136" s="31"/>
      <c r="I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2:26" x14ac:dyDescent="0.25">
      <c r="B137" s="31"/>
      <c r="C137" s="31"/>
      <c r="D137" s="31"/>
      <c r="E137" s="31"/>
      <c r="F137" s="31"/>
      <c r="G137" s="31"/>
      <c r="H137" s="31"/>
      <c r="I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2:26" x14ac:dyDescent="0.25">
      <c r="B138" s="31"/>
      <c r="C138" s="31"/>
      <c r="D138" s="31"/>
      <c r="E138" s="31"/>
      <c r="F138" s="31"/>
      <c r="G138" s="31"/>
      <c r="H138" s="31"/>
      <c r="I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2:26" x14ac:dyDescent="0.25">
      <c r="B139" s="31"/>
      <c r="C139" s="31"/>
      <c r="D139" s="31"/>
      <c r="E139" s="31"/>
      <c r="F139" s="31"/>
      <c r="G139" s="31"/>
      <c r="H139" s="31"/>
      <c r="I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2:26" x14ac:dyDescent="0.25">
      <c r="B140" s="31"/>
      <c r="C140" s="31"/>
      <c r="D140" s="31"/>
      <c r="E140" s="31"/>
      <c r="F140" s="31"/>
      <c r="G140" s="31"/>
      <c r="H140" s="31"/>
      <c r="I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2:26" x14ac:dyDescent="0.25">
      <c r="B141" s="31"/>
      <c r="C141" s="31"/>
      <c r="D141" s="31"/>
      <c r="E141" s="31"/>
      <c r="F141" s="31"/>
      <c r="G141" s="31"/>
      <c r="H141" s="31"/>
      <c r="I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2:26" x14ac:dyDescent="0.25">
      <c r="B142" s="31"/>
      <c r="C142" s="31"/>
      <c r="D142" s="31"/>
      <c r="E142" s="31"/>
      <c r="F142" s="31"/>
      <c r="G142" s="31"/>
      <c r="H142" s="31"/>
      <c r="I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2:26" x14ac:dyDescent="0.25">
      <c r="B143" s="31"/>
      <c r="C143" s="31"/>
      <c r="D143" s="31"/>
      <c r="E143" s="31"/>
      <c r="F143" s="31"/>
      <c r="G143" s="31"/>
      <c r="H143" s="31"/>
      <c r="I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2:26" x14ac:dyDescent="0.25">
      <c r="B144" s="31"/>
      <c r="C144" s="31"/>
      <c r="D144" s="31"/>
      <c r="E144" s="31"/>
      <c r="F144" s="31"/>
      <c r="G144" s="31"/>
      <c r="H144" s="31"/>
      <c r="I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2:26" x14ac:dyDescent="0.25">
      <c r="B145" s="31"/>
      <c r="C145" s="31"/>
      <c r="D145" s="31"/>
      <c r="E145" s="31"/>
      <c r="F145" s="31"/>
      <c r="G145" s="31"/>
      <c r="H145" s="31"/>
      <c r="I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2:26" x14ac:dyDescent="0.25">
      <c r="B146" s="31"/>
      <c r="C146" s="31"/>
      <c r="D146" s="31"/>
      <c r="E146" s="31"/>
      <c r="F146" s="31"/>
      <c r="G146" s="31"/>
      <c r="H146" s="31"/>
      <c r="I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2:26" x14ac:dyDescent="0.25">
      <c r="B147" s="31"/>
      <c r="C147" s="31"/>
      <c r="D147" s="31"/>
      <c r="E147" s="31"/>
      <c r="F147" s="31"/>
      <c r="G147" s="31"/>
      <c r="H147" s="31"/>
      <c r="I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2:26" x14ac:dyDescent="0.25">
      <c r="B148" s="31"/>
      <c r="C148" s="31"/>
      <c r="D148" s="31"/>
      <c r="E148" s="31"/>
      <c r="F148" s="31"/>
      <c r="G148" s="31"/>
      <c r="H148" s="31"/>
      <c r="I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2:26" x14ac:dyDescent="0.25">
      <c r="B149" s="31"/>
      <c r="C149" s="31"/>
      <c r="D149" s="31"/>
      <c r="E149" s="31"/>
      <c r="F149" s="31"/>
      <c r="G149" s="31"/>
      <c r="H149" s="31"/>
      <c r="I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2:26" x14ac:dyDescent="0.25">
      <c r="B150" s="31"/>
      <c r="C150" s="31"/>
      <c r="D150" s="31"/>
      <c r="E150" s="31"/>
      <c r="F150" s="31"/>
      <c r="G150" s="31"/>
      <c r="H150" s="31"/>
      <c r="I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2:26" x14ac:dyDescent="0.25">
      <c r="B151" s="31"/>
      <c r="C151" s="31"/>
      <c r="D151" s="31"/>
      <c r="E151" s="31"/>
      <c r="F151" s="31"/>
      <c r="G151" s="31"/>
      <c r="H151" s="31"/>
      <c r="I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2:26" x14ac:dyDescent="0.25">
      <c r="B152" s="31"/>
      <c r="C152" s="31"/>
      <c r="D152" s="31"/>
      <c r="E152" s="31"/>
      <c r="F152" s="31"/>
      <c r="G152" s="31"/>
      <c r="H152" s="31"/>
      <c r="I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2:26" x14ac:dyDescent="0.25">
      <c r="B153" s="31"/>
      <c r="C153" s="31"/>
      <c r="D153" s="31"/>
      <c r="E153" s="31"/>
      <c r="F153" s="31"/>
      <c r="G153" s="31"/>
      <c r="H153" s="31"/>
      <c r="I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2:26" x14ac:dyDescent="0.25">
      <c r="B154" s="31"/>
      <c r="C154" s="31"/>
      <c r="D154" s="31"/>
      <c r="E154" s="31"/>
      <c r="F154" s="31"/>
      <c r="G154" s="31"/>
      <c r="H154" s="31"/>
      <c r="I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2:26" x14ac:dyDescent="0.25">
      <c r="B155" s="31"/>
      <c r="C155" s="31"/>
      <c r="D155" s="31"/>
      <c r="E155" s="31"/>
      <c r="F155" s="31"/>
      <c r="G155" s="31"/>
      <c r="H155" s="31"/>
      <c r="I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2:26" x14ac:dyDescent="0.25">
      <c r="B156" s="31"/>
      <c r="C156" s="31"/>
      <c r="D156" s="31"/>
      <c r="E156" s="31"/>
      <c r="F156" s="31"/>
      <c r="G156" s="31"/>
      <c r="H156" s="31"/>
      <c r="I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2:26" x14ac:dyDescent="0.25">
      <c r="B157" s="31"/>
      <c r="C157" s="31"/>
      <c r="D157" s="31"/>
      <c r="E157" s="31"/>
      <c r="F157" s="31"/>
      <c r="G157" s="31"/>
      <c r="H157" s="31"/>
      <c r="I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2:26" x14ac:dyDescent="0.25">
      <c r="B158" s="31"/>
      <c r="C158" s="31"/>
      <c r="D158" s="31"/>
      <c r="E158" s="31"/>
      <c r="F158" s="31"/>
      <c r="G158" s="31"/>
      <c r="H158" s="31"/>
      <c r="I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2:26" x14ac:dyDescent="0.25">
      <c r="B159" s="31"/>
      <c r="C159" s="31"/>
      <c r="D159" s="31"/>
      <c r="E159" s="31"/>
      <c r="F159" s="31"/>
      <c r="G159" s="31"/>
      <c r="H159" s="31"/>
      <c r="I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2:26" x14ac:dyDescent="0.25">
      <c r="B160" s="31"/>
      <c r="C160" s="31"/>
      <c r="D160" s="31"/>
      <c r="E160" s="31"/>
      <c r="F160" s="31"/>
      <c r="G160" s="31"/>
      <c r="H160" s="31"/>
      <c r="I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2:26" x14ac:dyDescent="0.25">
      <c r="B161" s="31"/>
      <c r="C161" s="31"/>
      <c r="D161" s="31"/>
      <c r="E161" s="31"/>
      <c r="F161" s="31"/>
      <c r="G161" s="31"/>
      <c r="H161" s="31"/>
      <c r="I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2:26" x14ac:dyDescent="0.25">
      <c r="B162" s="31"/>
      <c r="C162" s="31"/>
      <c r="D162" s="31"/>
      <c r="E162" s="31"/>
      <c r="F162" s="31"/>
      <c r="G162" s="31"/>
      <c r="H162" s="31"/>
      <c r="I162" s="31"/>
      <c r="R162" s="31"/>
      <c r="S162" s="31"/>
      <c r="T162" s="31"/>
      <c r="U162" s="31"/>
      <c r="V162" s="31"/>
      <c r="W162" s="31"/>
      <c r="X162" s="31"/>
      <c r="Y162" s="31"/>
      <c r="Z162" s="31"/>
    </row>
  </sheetData>
  <sortState ref="D3:I23">
    <sortCondition descending="1" ref="E3:E23"/>
    <sortCondition descending="1" ref="G3:G2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60"/>
  <sheetViews>
    <sheetView topLeftCell="BA4" zoomScale="80" zoomScaleNormal="80" workbookViewId="0">
      <selection activeCell="BS19" sqref="BS19"/>
    </sheetView>
  </sheetViews>
  <sheetFormatPr baseColWidth="10" defaultRowHeight="15" x14ac:dyDescent="0.25"/>
  <cols>
    <col min="1" max="1" width="2.85546875" customWidth="1"/>
    <col min="2" max="2" width="13.28515625" style="2" customWidth="1"/>
    <col min="3" max="3" width="19.85546875" style="2" customWidth="1"/>
    <col min="4" max="5" width="3.5703125" customWidth="1"/>
    <col min="6" max="6" width="19.85546875" customWidth="1"/>
    <col min="7" max="7" width="3.5703125" customWidth="1"/>
    <col min="8" max="8" width="19.85546875" customWidth="1"/>
    <col min="9" max="9" width="3.5703125" customWidth="1"/>
    <col min="10" max="10" width="19.85546875" customWidth="1"/>
    <col min="11" max="11" width="3.5703125" customWidth="1"/>
    <col min="12" max="12" width="19.85546875" customWidth="1"/>
    <col min="13" max="13" width="3.5703125" customWidth="1"/>
    <col min="18" max="18" width="1.5703125" style="2" customWidth="1"/>
    <col min="19" max="19" width="3.7109375" style="2" customWidth="1"/>
    <col min="20" max="20" width="18.28515625" style="2" customWidth="1"/>
    <col min="21" max="29" width="3.28515625" style="2" customWidth="1"/>
    <col min="30" max="30" width="3.7109375" style="2" customWidth="1"/>
    <col min="31" max="31" width="18.28515625" style="2" customWidth="1"/>
    <col min="32" max="39" width="3.28515625" style="2" customWidth="1"/>
    <col min="40" max="40" width="2.7109375" style="2" customWidth="1"/>
    <col min="41" max="42" width="3.28515625" style="2" customWidth="1"/>
    <col min="43" max="43" width="3.7109375" style="2" customWidth="1"/>
    <col min="44" max="44" width="18.28515625" style="2" customWidth="1"/>
    <col min="45" max="52" width="3.28515625" style="2" customWidth="1"/>
    <col min="53" max="53" width="2.7109375" style="2" customWidth="1"/>
    <col min="54" max="54" width="3.7109375" style="2" customWidth="1"/>
    <col min="55" max="55" width="18.28515625" style="2" customWidth="1"/>
    <col min="56" max="63" width="3.28515625" style="2" customWidth="1"/>
    <col min="64" max="64" width="11.42578125" style="2"/>
    <col min="65" max="65" width="19.140625" style="2" customWidth="1"/>
    <col min="66" max="66" width="4.7109375" style="2" customWidth="1"/>
    <col min="67" max="67" width="19.140625" style="2" customWidth="1"/>
    <col min="68" max="68" width="4.7109375" style="2" customWidth="1"/>
    <col min="69" max="69" width="19.140625" style="2" customWidth="1"/>
    <col min="70" max="70" width="4.7109375" style="2" customWidth="1"/>
    <col min="71" max="71" width="19.140625" style="2" customWidth="1"/>
    <col min="72" max="72" width="4.85546875" style="2" customWidth="1"/>
    <col min="73" max="73" width="19" customWidth="1"/>
    <col min="74" max="85" width="3" customWidth="1"/>
  </cols>
  <sheetData>
    <row r="1" spans="2:85" ht="15.75" thickBot="1" x14ac:dyDescent="0.3">
      <c r="B1" s="2" t="s">
        <v>397</v>
      </c>
      <c r="F1" t="s">
        <v>4</v>
      </c>
    </row>
    <row r="2" spans="2:85" ht="15.75" thickBot="1" x14ac:dyDescent="0.3">
      <c r="B2" s="2" t="s">
        <v>147</v>
      </c>
      <c r="C2" s="338" t="s">
        <v>17</v>
      </c>
      <c r="T2" s="151" t="s">
        <v>418</v>
      </c>
      <c r="AE2" s="151" t="s">
        <v>424</v>
      </c>
      <c r="AR2" s="151" t="s">
        <v>425</v>
      </c>
      <c r="BC2" s="151" t="s">
        <v>426</v>
      </c>
    </row>
    <row r="3" spans="2:85" ht="15.75" thickBot="1" x14ac:dyDescent="0.3">
      <c r="B3" s="2" t="s">
        <v>147</v>
      </c>
      <c r="C3" s="338" t="s">
        <v>22</v>
      </c>
      <c r="E3" t="s">
        <v>148</v>
      </c>
      <c r="G3" t="s">
        <v>149</v>
      </c>
      <c r="I3" t="s">
        <v>150</v>
      </c>
      <c r="K3" t="s">
        <v>151</v>
      </c>
      <c r="O3" t="s">
        <v>613</v>
      </c>
      <c r="S3" s="11" t="s">
        <v>225</v>
      </c>
      <c r="T3" s="171" t="s">
        <v>268</v>
      </c>
      <c r="U3" s="11" t="s">
        <v>269</v>
      </c>
      <c r="V3" s="9" t="s">
        <v>270</v>
      </c>
      <c r="W3" s="7" t="s">
        <v>271</v>
      </c>
      <c r="X3" s="7" t="s">
        <v>272</v>
      </c>
      <c r="Y3" s="8" t="s">
        <v>273</v>
      </c>
      <c r="Z3" s="9" t="s">
        <v>419</v>
      </c>
      <c r="AA3" s="7" t="s">
        <v>420</v>
      </c>
      <c r="AB3" s="8" t="s">
        <v>421</v>
      </c>
      <c r="AD3" s="11" t="s">
        <v>225</v>
      </c>
      <c r="AE3" s="171" t="s">
        <v>268</v>
      </c>
      <c r="AF3" s="11" t="s">
        <v>269</v>
      </c>
      <c r="AG3" s="9" t="s">
        <v>270</v>
      </c>
      <c r="AH3" s="7" t="s">
        <v>271</v>
      </c>
      <c r="AI3" s="7" t="s">
        <v>272</v>
      </c>
      <c r="AJ3" s="8" t="s">
        <v>273</v>
      </c>
      <c r="AK3" s="9" t="s">
        <v>419</v>
      </c>
      <c r="AL3" s="7" t="s">
        <v>420</v>
      </c>
      <c r="AM3" s="8" t="s">
        <v>421</v>
      </c>
      <c r="AQ3" s="11" t="s">
        <v>225</v>
      </c>
      <c r="AR3" s="171" t="s">
        <v>268</v>
      </c>
      <c r="AS3" s="11" t="s">
        <v>269</v>
      </c>
      <c r="AT3" s="9" t="s">
        <v>270</v>
      </c>
      <c r="AU3" s="7" t="s">
        <v>271</v>
      </c>
      <c r="AV3" s="7" t="s">
        <v>272</v>
      </c>
      <c r="AW3" s="8" t="s">
        <v>273</v>
      </c>
      <c r="AX3" s="9" t="s">
        <v>419</v>
      </c>
      <c r="AY3" s="7" t="s">
        <v>420</v>
      </c>
      <c r="AZ3" s="8" t="s">
        <v>421</v>
      </c>
      <c r="BB3" s="11" t="s">
        <v>225</v>
      </c>
      <c r="BC3" s="139" t="s">
        <v>268</v>
      </c>
      <c r="BD3" s="11" t="s">
        <v>269</v>
      </c>
      <c r="BE3" s="9" t="s">
        <v>270</v>
      </c>
      <c r="BF3" s="7" t="s">
        <v>271</v>
      </c>
      <c r="BG3" s="7" t="s">
        <v>272</v>
      </c>
      <c r="BH3" s="8" t="s">
        <v>273</v>
      </c>
      <c r="BI3" s="9" t="s">
        <v>419</v>
      </c>
      <c r="BJ3" s="7" t="s">
        <v>420</v>
      </c>
      <c r="BK3" s="8" t="s">
        <v>421</v>
      </c>
      <c r="BM3" s="336" t="s">
        <v>240</v>
      </c>
    </row>
    <row r="4" spans="2:85" ht="15.75" thickBot="1" x14ac:dyDescent="0.3">
      <c r="B4" s="2" t="s">
        <v>147</v>
      </c>
      <c r="C4" s="336" t="s">
        <v>274</v>
      </c>
      <c r="E4">
        <v>1</v>
      </c>
      <c r="F4" s="3" t="s">
        <v>152</v>
      </c>
      <c r="G4">
        <v>1</v>
      </c>
      <c r="H4" s="4" t="s">
        <v>160</v>
      </c>
      <c r="I4">
        <v>1</v>
      </c>
      <c r="J4" s="4" t="s">
        <v>709</v>
      </c>
      <c r="K4">
        <v>1</v>
      </c>
      <c r="L4" s="5" t="s">
        <v>715</v>
      </c>
      <c r="O4" t="s">
        <v>614</v>
      </c>
      <c r="S4" s="145">
        <v>1</v>
      </c>
      <c r="T4" s="336" t="s">
        <v>25</v>
      </c>
      <c r="U4" s="145">
        <f>W4*3+X4</f>
        <v>2</v>
      </c>
      <c r="V4" s="149">
        <f>W4+X4+Y4</f>
        <v>3</v>
      </c>
      <c r="W4" s="141">
        <v>0</v>
      </c>
      <c r="X4" s="141">
        <v>2</v>
      </c>
      <c r="Y4" s="142">
        <v>1</v>
      </c>
      <c r="Z4" s="149">
        <v>3</v>
      </c>
      <c r="AA4" s="141">
        <v>6</v>
      </c>
      <c r="AB4" s="142">
        <f>Z4-AA4</f>
        <v>-3</v>
      </c>
      <c r="AD4" s="145">
        <v>1</v>
      </c>
      <c r="AE4" s="338" t="s">
        <v>22</v>
      </c>
      <c r="AF4" s="145">
        <f>AH4*3+AI4</f>
        <v>3</v>
      </c>
      <c r="AG4" s="149">
        <f>AH4+AI4+AJ4</f>
        <v>3</v>
      </c>
      <c r="AH4" s="141">
        <v>1</v>
      </c>
      <c r="AI4" s="141">
        <v>0</v>
      </c>
      <c r="AJ4" s="142">
        <v>2</v>
      </c>
      <c r="AK4" s="149">
        <v>5</v>
      </c>
      <c r="AL4" s="141">
        <v>2</v>
      </c>
      <c r="AM4" s="142">
        <f>AK4-AL4</f>
        <v>3</v>
      </c>
      <c r="AQ4" s="145">
        <v>1</v>
      </c>
      <c r="AR4" s="338" t="s">
        <v>14</v>
      </c>
      <c r="AS4" s="145">
        <f>AU4*3+AV4</f>
        <v>4</v>
      </c>
      <c r="AT4" s="149">
        <f>AU4+AV4+AW4</f>
        <v>3</v>
      </c>
      <c r="AU4" s="141">
        <v>1</v>
      </c>
      <c r="AV4" s="141">
        <v>1</v>
      </c>
      <c r="AW4" s="142">
        <v>1</v>
      </c>
      <c r="AX4" s="149">
        <v>5</v>
      </c>
      <c r="AY4" s="141">
        <v>4</v>
      </c>
      <c r="AZ4" s="142">
        <f>AX4-AY4</f>
        <v>1</v>
      </c>
      <c r="BB4" s="145">
        <v>1</v>
      </c>
      <c r="BC4" s="392" t="s">
        <v>274</v>
      </c>
      <c r="BD4" s="145">
        <f>BF4*3+BG4</f>
        <v>9</v>
      </c>
      <c r="BE4" s="149">
        <f>BF4+BG4+BH4</f>
        <v>3</v>
      </c>
      <c r="BF4" s="141">
        <v>3</v>
      </c>
      <c r="BG4" s="141">
        <v>0</v>
      </c>
      <c r="BH4" s="142">
        <v>0</v>
      </c>
      <c r="BI4" s="149">
        <v>9</v>
      </c>
      <c r="BJ4" s="141">
        <v>3</v>
      </c>
      <c r="BK4" s="142">
        <f>BI4-BJ4</f>
        <v>6</v>
      </c>
      <c r="BM4" s="2" t="s">
        <v>719</v>
      </c>
    </row>
    <row r="5" spans="2:85" ht="15.75" thickBot="1" x14ac:dyDescent="0.3">
      <c r="B5" s="2" t="s">
        <v>147</v>
      </c>
      <c r="C5" s="338" t="s">
        <v>14</v>
      </c>
      <c r="E5">
        <v>2</v>
      </c>
      <c r="F5" s="3" t="s">
        <v>153</v>
      </c>
      <c r="G5">
        <v>2</v>
      </c>
      <c r="H5" s="4" t="s">
        <v>161</v>
      </c>
      <c r="I5">
        <v>2</v>
      </c>
      <c r="J5" s="4" t="s">
        <v>710</v>
      </c>
      <c r="K5">
        <v>2</v>
      </c>
      <c r="L5" s="5" t="s">
        <v>716</v>
      </c>
      <c r="O5" t="s">
        <v>616</v>
      </c>
      <c r="S5" s="145">
        <v>2</v>
      </c>
      <c r="T5" s="336" t="s">
        <v>240</v>
      </c>
      <c r="U5" s="145">
        <f>W5*3+X5</f>
        <v>9</v>
      </c>
      <c r="V5" s="149">
        <f>W5+X5+Y5</f>
        <v>3</v>
      </c>
      <c r="W5" s="141">
        <v>3</v>
      </c>
      <c r="X5" s="141">
        <v>0</v>
      </c>
      <c r="Y5" s="142">
        <v>0</v>
      </c>
      <c r="Z5" s="149">
        <v>5</v>
      </c>
      <c r="AA5" s="141">
        <v>0</v>
      </c>
      <c r="AB5" s="142">
        <f>Z5-AA5</f>
        <v>5</v>
      </c>
      <c r="AD5" s="145">
        <v>2</v>
      </c>
      <c r="AE5" s="337" t="s">
        <v>178</v>
      </c>
      <c r="AF5" s="145">
        <f>AH5*3+AI5</f>
        <v>9</v>
      </c>
      <c r="AG5" s="149">
        <f>AH5+AI5+AJ5</f>
        <v>3</v>
      </c>
      <c r="AH5" s="141">
        <v>3</v>
      </c>
      <c r="AI5" s="141">
        <v>0</v>
      </c>
      <c r="AJ5" s="142">
        <v>0</v>
      </c>
      <c r="AK5" s="149">
        <v>5</v>
      </c>
      <c r="AL5" s="141">
        <v>1</v>
      </c>
      <c r="AM5" s="142">
        <f>AK5-AL5</f>
        <v>4</v>
      </c>
      <c r="AQ5" s="145">
        <v>2</v>
      </c>
      <c r="AR5" s="336" t="s">
        <v>177</v>
      </c>
      <c r="AS5" s="145">
        <f>AU5*3+AV5</f>
        <v>4</v>
      </c>
      <c r="AT5" s="149">
        <f>AU5+AV5+AW5</f>
        <v>3</v>
      </c>
      <c r="AU5" s="141">
        <v>1</v>
      </c>
      <c r="AV5" s="141">
        <v>1</v>
      </c>
      <c r="AW5" s="142">
        <v>1</v>
      </c>
      <c r="AX5" s="149">
        <v>5</v>
      </c>
      <c r="AY5" s="141">
        <v>6</v>
      </c>
      <c r="AZ5" s="142">
        <f>AX5-AY5</f>
        <v>-1</v>
      </c>
      <c r="BB5" s="145">
        <v>2</v>
      </c>
      <c r="BC5" s="336" t="s">
        <v>186</v>
      </c>
      <c r="BD5" s="145">
        <f>BF5*3+BG5</f>
        <v>4</v>
      </c>
      <c r="BE5" s="149">
        <f>BF5+BG5+BH5</f>
        <v>3</v>
      </c>
      <c r="BF5" s="141">
        <v>1</v>
      </c>
      <c r="BG5" s="141">
        <v>1</v>
      </c>
      <c r="BH5" s="142">
        <v>1</v>
      </c>
      <c r="BI5" s="149">
        <v>4</v>
      </c>
      <c r="BJ5" s="141">
        <v>5</v>
      </c>
      <c r="BK5" s="142">
        <f>BI5-BJ5</f>
        <v>-1</v>
      </c>
      <c r="BM5" s="336" t="s">
        <v>180</v>
      </c>
      <c r="BO5" s="336" t="s">
        <v>240</v>
      </c>
    </row>
    <row r="6" spans="2:85" ht="15.75" thickBot="1" x14ac:dyDescent="0.3">
      <c r="B6" s="2" t="s">
        <v>147</v>
      </c>
      <c r="C6" s="336" t="s">
        <v>229</v>
      </c>
      <c r="E6">
        <v>3</v>
      </c>
      <c r="F6" s="3" t="s">
        <v>154</v>
      </c>
      <c r="G6">
        <v>3</v>
      </c>
      <c r="H6" s="4" t="s">
        <v>162</v>
      </c>
      <c r="I6">
        <v>3</v>
      </c>
      <c r="J6" s="4" t="s">
        <v>711</v>
      </c>
      <c r="K6">
        <v>3</v>
      </c>
      <c r="L6" s="5" t="s">
        <v>717</v>
      </c>
      <c r="O6" t="s">
        <v>615</v>
      </c>
      <c r="S6" s="145">
        <v>3</v>
      </c>
      <c r="T6" s="336" t="s">
        <v>184</v>
      </c>
      <c r="U6" s="145">
        <f>W6*3+X6</f>
        <v>1</v>
      </c>
      <c r="V6" s="149">
        <f>W6+X6+Y6</f>
        <v>3</v>
      </c>
      <c r="W6" s="141">
        <v>0</v>
      </c>
      <c r="X6" s="141">
        <v>1</v>
      </c>
      <c r="Y6" s="142">
        <v>2</v>
      </c>
      <c r="Z6" s="149">
        <v>2</v>
      </c>
      <c r="AA6" s="141">
        <v>5</v>
      </c>
      <c r="AB6" s="142">
        <f>Z6-AA6</f>
        <v>-3</v>
      </c>
      <c r="AD6" s="145">
        <v>3</v>
      </c>
      <c r="AE6" s="336" t="s">
        <v>180</v>
      </c>
      <c r="AF6" s="145">
        <f>AH6*3+AI6</f>
        <v>4</v>
      </c>
      <c r="AG6" s="149">
        <f>AH6+AI6+AJ6</f>
        <v>3</v>
      </c>
      <c r="AH6" s="141">
        <v>1</v>
      </c>
      <c r="AI6" s="141">
        <v>1</v>
      </c>
      <c r="AJ6" s="142">
        <v>1</v>
      </c>
      <c r="AK6" s="149">
        <v>4</v>
      </c>
      <c r="AL6" s="141">
        <v>4</v>
      </c>
      <c r="AM6" s="142">
        <f>AK6-AL6</f>
        <v>0</v>
      </c>
      <c r="AQ6" s="145">
        <v>3</v>
      </c>
      <c r="AR6" s="337" t="s">
        <v>214</v>
      </c>
      <c r="AS6" s="145">
        <f>AU6*3+AV6</f>
        <v>3</v>
      </c>
      <c r="AT6" s="149">
        <f>AU6+AV6+AW6</f>
        <v>3</v>
      </c>
      <c r="AU6" s="141">
        <v>1</v>
      </c>
      <c r="AV6" s="141">
        <v>0</v>
      </c>
      <c r="AW6" s="142">
        <v>2</v>
      </c>
      <c r="AX6" s="149">
        <v>4</v>
      </c>
      <c r="AY6" s="141">
        <v>5</v>
      </c>
      <c r="AZ6" s="142">
        <f>AX6-AY6</f>
        <v>-1</v>
      </c>
      <c r="BB6" s="145">
        <v>3</v>
      </c>
      <c r="BC6" s="336" t="s">
        <v>176</v>
      </c>
      <c r="BD6" s="145">
        <f>BF6*3+BG6</f>
        <v>2</v>
      </c>
      <c r="BE6" s="149">
        <f>BF6+BG6+BH6</f>
        <v>3</v>
      </c>
      <c r="BF6" s="141">
        <v>0</v>
      </c>
      <c r="BG6" s="141">
        <v>2</v>
      </c>
      <c r="BH6" s="142">
        <v>1</v>
      </c>
      <c r="BI6" s="149">
        <v>3</v>
      </c>
      <c r="BJ6" s="141">
        <v>5</v>
      </c>
      <c r="BK6" s="142">
        <f>BI6-BJ6</f>
        <v>-2</v>
      </c>
      <c r="BO6" s="2" t="s">
        <v>724</v>
      </c>
    </row>
    <row r="7" spans="2:85" ht="15.75" thickBot="1" x14ac:dyDescent="0.3">
      <c r="B7" s="2" t="s">
        <v>147</v>
      </c>
      <c r="C7" s="338" t="s">
        <v>276</v>
      </c>
      <c r="E7">
        <v>4</v>
      </c>
      <c r="F7" s="3" t="s">
        <v>155</v>
      </c>
      <c r="G7">
        <v>4</v>
      </c>
      <c r="H7" s="4" t="s">
        <v>163</v>
      </c>
      <c r="I7">
        <v>4</v>
      </c>
      <c r="J7" s="4" t="s">
        <v>712</v>
      </c>
      <c r="K7">
        <v>4</v>
      </c>
      <c r="L7" s="5" t="s">
        <v>463</v>
      </c>
      <c r="S7" s="146">
        <v>4</v>
      </c>
      <c r="T7" s="339" t="s">
        <v>210</v>
      </c>
      <c r="U7" s="146">
        <f>W7*3+X7</f>
        <v>4</v>
      </c>
      <c r="V7" s="150">
        <f>W7+X7+Y7</f>
        <v>3</v>
      </c>
      <c r="W7" s="143">
        <v>1</v>
      </c>
      <c r="X7" s="143">
        <v>1</v>
      </c>
      <c r="Y7" s="144">
        <v>1</v>
      </c>
      <c r="Z7" s="150">
        <v>3</v>
      </c>
      <c r="AA7" s="143">
        <v>2</v>
      </c>
      <c r="AB7" s="144">
        <f>Z7-AA7</f>
        <v>1</v>
      </c>
      <c r="AD7" s="146">
        <v>4</v>
      </c>
      <c r="AE7" s="337" t="s">
        <v>190</v>
      </c>
      <c r="AF7" s="146">
        <f>AH7*3+AI7</f>
        <v>1</v>
      </c>
      <c r="AG7" s="150">
        <f>AH7+AI7+AJ7</f>
        <v>3</v>
      </c>
      <c r="AH7" s="143">
        <v>0</v>
      </c>
      <c r="AI7" s="143">
        <v>1</v>
      </c>
      <c r="AJ7" s="144">
        <v>2</v>
      </c>
      <c r="AK7" s="150">
        <v>2</v>
      </c>
      <c r="AL7" s="143">
        <v>8</v>
      </c>
      <c r="AM7" s="144">
        <f>AK7-AL7</f>
        <v>-6</v>
      </c>
      <c r="AQ7" s="146">
        <v>4</v>
      </c>
      <c r="AR7" s="337" t="s">
        <v>188</v>
      </c>
      <c r="AS7" s="146">
        <f>AU7*3+AV7</f>
        <v>5</v>
      </c>
      <c r="AT7" s="150">
        <f>AU7+AV7+AW7</f>
        <v>3</v>
      </c>
      <c r="AU7" s="143">
        <v>1</v>
      </c>
      <c r="AV7" s="143">
        <v>2</v>
      </c>
      <c r="AW7" s="144">
        <v>0</v>
      </c>
      <c r="AX7" s="150">
        <v>5</v>
      </c>
      <c r="AY7" s="143">
        <v>4</v>
      </c>
      <c r="AZ7" s="144">
        <f>AX7-AY7</f>
        <v>1</v>
      </c>
      <c r="BB7" s="146">
        <v>4</v>
      </c>
      <c r="BC7" s="393" t="s">
        <v>657</v>
      </c>
      <c r="BD7" s="146">
        <f>BF7*3+BG7</f>
        <v>1</v>
      </c>
      <c r="BE7" s="150">
        <f>BF7+BG7+BH7</f>
        <v>3</v>
      </c>
      <c r="BF7" s="143">
        <v>0</v>
      </c>
      <c r="BG7" s="143">
        <v>1</v>
      </c>
      <c r="BH7" s="144">
        <v>2</v>
      </c>
      <c r="BI7" s="150">
        <v>2</v>
      </c>
      <c r="BJ7" s="143">
        <v>5</v>
      </c>
      <c r="BK7" s="144">
        <f>BI7-BJ7</f>
        <v>-3</v>
      </c>
      <c r="BM7" s="337" t="s">
        <v>188</v>
      </c>
      <c r="BO7" s="336" t="s">
        <v>186</v>
      </c>
    </row>
    <row r="8" spans="2:85" ht="15.75" thickBot="1" x14ac:dyDescent="0.3">
      <c r="B8" s="2" t="s">
        <v>147</v>
      </c>
      <c r="C8" s="336" t="s">
        <v>25</v>
      </c>
      <c r="E8">
        <v>5</v>
      </c>
      <c r="F8" s="3" t="s">
        <v>156</v>
      </c>
      <c r="G8">
        <v>5</v>
      </c>
      <c r="H8" s="4" t="s">
        <v>706</v>
      </c>
      <c r="I8">
        <v>5</v>
      </c>
      <c r="J8" s="5" t="s">
        <v>713</v>
      </c>
      <c r="K8">
        <v>5</v>
      </c>
      <c r="L8" s="5" t="s">
        <v>464</v>
      </c>
      <c r="BM8" s="2" t="s">
        <v>720</v>
      </c>
    </row>
    <row r="9" spans="2:85" ht="15.75" thickBot="1" x14ac:dyDescent="0.3">
      <c r="B9" s="2" t="s">
        <v>147</v>
      </c>
      <c r="C9" s="336" t="s">
        <v>277</v>
      </c>
      <c r="E9">
        <v>6</v>
      </c>
      <c r="F9" s="3" t="s">
        <v>157</v>
      </c>
      <c r="G9">
        <v>6</v>
      </c>
      <c r="H9" s="4" t="s">
        <v>707</v>
      </c>
      <c r="I9">
        <v>6</v>
      </c>
      <c r="J9" s="5" t="s">
        <v>714</v>
      </c>
      <c r="K9">
        <v>6</v>
      </c>
      <c r="L9" s="6" t="s">
        <v>468</v>
      </c>
      <c r="O9" t="s">
        <v>203</v>
      </c>
      <c r="T9" s="1" t="str">
        <f>T4</f>
        <v>Benfica</v>
      </c>
      <c r="U9" s="2">
        <v>0</v>
      </c>
      <c r="V9" s="2" t="s">
        <v>423</v>
      </c>
      <c r="W9" s="2">
        <v>3</v>
      </c>
      <c r="X9" s="30" t="str">
        <f>T5</f>
        <v>Milan</v>
      </c>
      <c r="AE9" s="1" t="str">
        <f>AE4</f>
        <v>PSG</v>
      </c>
      <c r="AF9" s="2">
        <v>0</v>
      </c>
      <c r="AG9" s="2" t="s">
        <v>423</v>
      </c>
      <c r="AH9" s="2">
        <v>1</v>
      </c>
      <c r="AI9" s="30" t="str">
        <f>AE5</f>
        <v>Racing</v>
      </c>
      <c r="AR9" s="1" t="str">
        <f>AR4</f>
        <v>Juventus</v>
      </c>
      <c r="AS9" s="2">
        <v>3</v>
      </c>
      <c r="AT9" s="2" t="s">
        <v>423</v>
      </c>
      <c r="AU9" s="2">
        <v>1</v>
      </c>
      <c r="AV9" s="30" t="str">
        <f>AR5</f>
        <v>Boca Juniors</v>
      </c>
      <c r="BC9" s="1" t="str">
        <f>BC4</f>
        <v>Borussia Dortmund</v>
      </c>
      <c r="BD9" s="2">
        <v>3</v>
      </c>
      <c r="BE9" s="2" t="s">
        <v>423</v>
      </c>
      <c r="BF9" s="2">
        <v>0</v>
      </c>
      <c r="BG9" s="30" t="str">
        <f>BC5</f>
        <v>América</v>
      </c>
      <c r="BM9" s="336" t="s">
        <v>186</v>
      </c>
      <c r="BQ9" s="336" t="s">
        <v>186</v>
      </c>
    </row>
    <row r="10" spans="2:85" ht="15.75" thickBot="1" x14ac:dyDescent="0.3">
      <c r="B10" s="2" t="s">
        <v>147</v>
      </c>
      <c r="C10" s="336" t="s">
        <v>240</v>
      </c>
      <c r="E10">
        <v>7</v>
      </c>
      <c r="F10" s="3" t="s">
        <v>158</v>
      </c>
      <c r="G10">
        <v>7</v>
      </c>
      <c r="H10" s="4" t="s">
        <v>708</v>
      </c>
      <c r="I10">
        <v>7</v>
      </c>
      <c r="J10" s="5" t="s">
        <v>469</v>
      </c>
      <c r="K10">
        <v>7</v>
      </c>
      <c r="L10" s="6" t="s">
        <v>470</v>
      </c>
      <c r="O10" t="s">
        <v>204</v>
      </c>
      <c r="T10" s="1" t="str">
        <f>T6</f>
        <v>Corinthians</v>
      </c>
      <c r="U10" s="2">
        <v>0</v>
      </c>
      <c r="V10" s="2" t="s">
        <v>423</v>
      </c>
      <c r="W10" s="2">
        <v>2</v>
      </c>
      <c r="X10" s="30" t="str">
        <f>T7</f>
        <v>Auckland City</v>
      </c>
      <c r="AE10" s="1" t="str">
        <f>AE6</f>
        <v>Flamengo</v>
      </c>
      <c r="AF10" s="2">
        <v>2</v>
      </c>
      <c r="AG10" s="2" t="s">
        <v>423</v>
      </c>
      <c r="AH10" s="2">
        <v>2</v>
      </c>
      <c r="AI10" s="30" t="str">
        <f>AE7</f>
        <v>Los Angeles FC</v>
      </c>
      <c r="AR10" s="1" t="str">
        <f>AR6</f>
        <v>Zamalek</v>
      </c>
      <c r="AS10" s="2">
        <v>1</v>
      </c>
      <c r="AT10" s="2" t="s">
        <v>423</v>
      </c>
      <c r="AU10" s="2">
        <v>2</v>
      </c>
      <c r="AV10" s="30" t="str">
        <f>AR7</f>
        <v>Chivas</v>
      </c>
      <c r="BC10" s="1" t="str">
        <f>BC6</f>
        <v>River Plate</v>
      </c>
      <c r="BD10" s="2">
        <v>0</v>
      </c>
      <c r="BE10" s="2" t="s">
        <v>423</v>
      </c>
      <c r="BF10" s="2">
        <v>0</v>
      </c>
      <c r="BG10" s="30" t="str">
        <f>BC7</f>
        <v>Wydad Casablanca</v>
      </c>
      <c r="BQ10" s="2" t="s">
        <v>724</v>
      </c>
    </row>
    <row r="11" spans="2:85" ht="15.75" thickBot="1" x14ac:dyDescent="0.3">
      <c r="B11" s="2" t="s">
        <v>147</v>
      </c>
      <c r="C11" s="336" t="s">
        <v>457</v>
      </c>
      <c r="E11">
        <v>8</v>
      </c>
      <c r="F11" s="3" t="s">
        <v>159</v>
      </c>
      <c r="G11">
        <v>8</v>
      </c>
      <c r="H11" s="4" t="s">
        <v>481</v>
      </c>
      <c r="I11">
        <v>8</v>
      </c>
      <c r="J11" s="5" t="s">
        <v>462</v>
      </c>
      <c r="K11">
        <v>8</v>
      </c>
      <c r="L11" s="6" t="s">
        <v>146</v>
      </c>
      <c r="O11" t="s">
        <v>205</v>
      </c>
      <c r="T11" s="1"/>
      <c r="AE11" s="1"/>
      <c r="AR11" s="1"/>
      <c r="BC11" s="1"/>
      <c r="BM11" s="339" t="s">
        <v>216</v>
      </c>
      <c r="BQ11" s="337" t="s">
        <v>191</v>
      </c>
    </row>
    <row r="12" spans="2:85" ht="15.75" thickBot="1" x14ac:dyDescent="0.3">
      <c r="B12" s="2" t="s">
        <v>147</v>
      </c>
      <c r="C12" s="337" t="s">
        <v>65</v>
      </c>
      <c r="O12" t="s">
        <v>206</v>
      </c>
      <c r="T12" s="1" t="str">
        <f>T4</f>
        <v>Benfica</v>
      </c>
      <c r="U12" s="2">
        <v>2</v>
      </c>
      <c r="V12" s="2" t="s">
        <v>423</v>
      </c>
      <c r="W12" s="2">
        <v>2</v>
      </c>
      <c r="X12" s="30" t="str">
        <f>T6</f>
        <v>Corinthians</v>
      </c>
      <c r="AE12" s="1" t="str">
        <f>AE4</f>
        <v>PSG</v>
      </c>
      <c r="AF12" s="2">
        <v>0</v>
      </c>
      <c r="AG12" s="2" t="s">
        <v>423</v>
      </c>
      <c r="AH12" s="2">
        <v>1</v>
      </c>
      <c r="AI12" s="30" t="str">
        <f>AE6</f>
        <v>Flamengo</v>
      </c>
      <c r="AR12" s="1" t="str">
        <f>AR4</f>
        <v>Juventus</v>
      </c>
      <c r="AS12" s="2">
        <v>1</v>
      </c>
      <c r="AT12" s="2" t="s">
        <v>423</v>
      </c>
      <c r="AU12" s="2">
        <v>2</v>
      </c>
      <c r="AV12" s="30" t="str">
        <f>AR6</f>
        <v>Zamalek</v>
      </c>
      <c r="BC12" s="1" t="str">
        <f>BC4</f>
        <v>Borussia Dortmund</v>
      </c>
      <c r="BD12" s="2">
        <v>3</v>
      </c>
      <c r="BE12" s="2" t="s">
        <v>423</v>
      </c>
      <c r="BF12" s="2">
        <v>1</v>
      </c>
      <c r="BG12" s="30" t="str">
        <f>BC6</f>
        <v>River Plate</v>
      </c>
      <c r="BM12" s="2" t="s">
        <v>721</v>
      </c>
    </row>
    <row r="13" spans="2:85" ht="15.75" thickBot="1" x14ac:dyDescent="0.3">
      <c r="B13" s="2" t="s">
        <v>147</v>
      </c>
      <c r="C13" s="337" t="s">
        <v>76</v>
      </c>
      <c r="E13" t="s">
        <v>148</v>
      </c>
      <c r="G13" t="s">
        <v>149</v>
      </c>
      <c r="I13" t="s">
        <v>150</v>
      </c>
      <c r="K13" t="s">
        <v>151</v>
      </c>
      <c r="T13" s="1" t="str">
        <f>T5</f>
        <v>Milan</v>
      </c>
      <c r="U13" s="2">
        <v>1</v>
      </c>
      <c r="V13" s="2" t="s">
        <v>423</v>
      </c>
      <c r="W13" s="2">
        <v>0</v>
      </c>
      <c r="X13" s="30" t="str">
        <f>T7</f>
        <v>Auckland City</v>
      </c>
      <c r="AE13" s="1" t="str">
        <f>AE5</f>
        <v>Racing</v>
      </c>
      <c r="AF13" s="2">
        <v>2</v>
      </c>
      <c r="AG13" s="2" t="s">
        <v>423</v>
      </c>
      <c r="AH13" s="2">
        <v>0</v>
      </c>
      <c r="AI13" s="30" t="str">
        <f>AE7</f>
        <v>Los Angeles FC</v>
      </c>
      <c r="AR13" s="1" t="str">
        <f>AR5</f>
        <v>Boca Juniors</v>
      </c>
      <c r="AS13" s="2">
        <v>2</v>
      </c>
      <c r="AT13" s="2" t="s">
        <v>423</v>
      </c>
      <c r="AU13" s="2">
        <v>2</v>
      </c>
      <c r="AV13" s="30" t="str">
        <f>AR7</f>
        <v>Chivas</v>
      </c>
      <c r="BC13" s="1" t="str">
        <f>BC5</f>
        <v>América</v>
      </c>
      <c r="BD13" s="2">
        <v>2</v>
      </c>
      <c r="BE13" s="2" t="s">
        <v>423</v>
      </c>
      <c r="BF13" s="2">
        <v>0</v>
      </c>
      <c r="BG13" s="30" t="str">
        <f>BC7</f>
        <v>Wydad Casablanca</v>
      </c>
      <c r="BM13" s="337" t="s">
        <v>191</v>
      </c>
      <c r="BO13" s="337" t="s">
        <v>191</v>
      </c>
    </row>
    <row r="14" spans="2:85" ht="15.75" thickBot="1" x14ac:dyDescent="0.3">
      <c r="B14" s="2" t="s">
        <v>145</v>
      </c>
      <c r="C14" s="336" t="s">
        <v>177</v>
      </c>
      <c r="E14">
        <v>1</v>
      </c>
      <c r="F14" s="12" t="str">
        <f>UCL!BY5</f>
        <v>Liverpool</v>
      </c>
      <c r="G14">
        <v>1</v>
      </c>
      <c r="H14" s="14" t="str">
        <f>UEL!BX17</f>
        <v>Milan</v>
      </c>
      <c r="I14">
        <v>1</v>
      </c>
      <c r="J14" s="14" t="s">
        <v>184</v>
      </c>
      <c r="K14">
        <v>1</v>
      </c>
      <c r="L14" s="13" t="s">
        <v>191</v>
      </c>
      <c r="N14" t="s">
        <v>465</v>
      </c>
      <c r="O14" t="s">
        <v>209</v>
      </c>
      <c r="P14" t="s">
        <v>466</v>
      </c>
      <c r="T14" s="1"/>
      <c r="AE14" s="1"/>
      <c r="AR14" s="1"/>
      <c r="BC14" s="1"/>
      <c r="BO14" s="2" t="s">
        <v>719</v>
      </c>
    </row>
    <row r="15" spans="2:85" ht="15.75" thickBot="1" x14ac:dyDescent="0.3">
      <c r="B15" s="2" t="s">
        <v>145</v>
      </c>
      <c r="C15" s="336" t="s">
        <v>178</v>
      </c>
      <c r="E15">
        <v>2</v>
      </c>
      <c r="F15" s="12" t="str">
        <f>UCL!BY7</f>
        <v>PSG</v>
      </c>
      <c r="G15">
        <v>2</v>
      </c>
      <c r="H15" s="14" t="str">
        <f>UEL!BX19</f>
        <v>B. M'Gladbach</v>
      </c>
      <c r="I15">
        <v>2</v>
      </c>
      <c r="J15" s="14" t="s">
        <v>182</v>
      </c>
      <c r="K15">
        <v>2</v>
      </c>
      <c r="L15" s="13" t="s">
        <v>190</v>
      </c>
      <c r="N15" t="s">
        <v>207</v>
      </c>
      <c r="O15" t="s">
        <v>210</v>
      </c>
      <c r="P15" t="s">
        <v>215</v>
      </c>
      <c r="T15" s="1" t="str">
        <f>T4</f>
        <v>Benfica</v>
      </c>
      <c r="U15" s="2">
        <v>1</v>
      </c>
      <c r="V15" s="2" t="s">
        <v>423</v>
      </c>
      <c r="W15" s="2">
        <v>1</v>
      </c>
      <c r="X15" s="30" t="str">
        <f>T7</f>
        <v>Auckland City</v>
      </c>
      <c r="AE15" s="1" t="str">
        <f>AE4</f>
        <v>PSG</v>
      </c>
      <c r="AF15" s="2">
        <v>5</v>
      </c>
      <c r="AG15" s="2" t="s">
        <v>423</v>
      </c>
      <c r="AH15" s="2">
        <v>0</v>
      </c>
      <c r="AI15" s="30" t="str">
        <f>AE7</f>
        <v>Los Angeles FC</v>
      </c>
      <c r="AR15" s="1" t="str">
        <f>AR4</f>
        <v>Juventus</v>
      </c>
      <c r="AS15" s="2">
        <v>1</v>
      </c>
      <c r="AT15" s="2" t="s">
        <v>423</v>
      </c>
      <c r="AU15" s="2">
        <v>1</v>
      </c>
      <c r="AV15" s="30" t="str">
        <f>AR7</f>
        <v>Chivas</v>
      </c>
      <c r="BC15" s="1" t="str">
        <f>BC4</f>
        <v>Borussia Dortmund</v>
      </c>
      <c r="BD15" s="2">
        <v>3</v>
      </c>
      <c r="BE15" s="2" t="s">
        <v>423</v>
      </c>
      <c r="BF15" s="2">
        <v>2</v>
      </c>
      <c r="BG15" s="30" t="str">
        <f>BC7</f>
        <v>Wydad Casablanca</v>
      </c>
      <c r="BM15" s="338" t="s">
        <v>276</v>
      </c>
      <c r="BO15" s="336" t="s">
        <v>208</v>
      </c>
      <c r="BU15" t="s">
        <v>417</v>
      </c>
      <c r="BV15" s="2"/>
      <c r="BW15" s="2"/>
      <c r="BX15" s="2"/>
      <c r="BY15" s="2"/>
      <c r="BZ15" s="2"/>
      <c r="CA15" s="2"/>
      <c r="CB15" s="27">
        <v>1</v>
      </c>
      <c r="CC15" s="27">
        <v>2</v>
      </c>
      <c r="CD15" s="27">
        <v>3</v>
      </c>
      <c r="CE15" s="27">
        <v>4</v>
      </c>
      <c r="CF15" s="27">
        <v>5</v>
      </c>
      <c r="CG15" s="2"/>
    </row>
    <row r="16" spans="2:85" ht="15.75" thickBot="1" x14ac:dyDescent="0.3">
      <c r="B16" s="2" t="s">
        <v>145</v>
      </c>
      <c r="C16" s="336" t="s">
        <v>184</v>
      </c>
      <c r="E16">
        <v>3</v>
      </c>
      <c r="F16" s="14" t="str">
        <f>UCL!BY13</f>
        <v>Borussia Dortmund</v>
      </c>
      <c r="G16">
        <v>3</v>
      </c>
      <c r="H16" s="13" t="str">
        <f>UConfL!DF17</f>
        <v>Osijek</v>
      </c>
      <c r="I16">
        <v>3</v>
      </c>
      <c r="J16" s="14" t="s">
        <v>180</v>
      </c>
      <c r="K16">
        <v>3</v>
      </c>
      <c r="L16" s="13" t="s">
        <v>188</v>
      </c>
      <c r="N16" t="s">
        <v>208</v>
      </c>
      <c r="P16" t="s">
        <v>214</v>
      </c>
      <c r="T16" s="1" t="str">
        <f>T5</f>
        <v>Milan</v>
      </c>
      <c r="U16" s="2">
        <v>1</v>
      </c>
      <c r="V16" s="2" t="s">
        <v>423</v>
      </c>
      <c r="W16" s="2">
        <v>0</v>
      </c>
      <c r="X16" s="30" t="str">
        <f>T6</f>
        <v>Corinthians</v>
      </c>
      <c r="AE16" s="1" t="str">
        <f>AE5</f>
        <v>Racing</v>
      </c>
      <c r="AF16" s="2">
        <v>2</v>
      </c>
      <c r="AG16" s="2" t="s">
        <v>423</v>
      </c>
      <c r="AH16" s="2">
        <v>1</v>
      </c>
      <c r="AI16" s="30" t="str">
        <f>AE6</f>
        <v>Flamengo</v>
      </c>
      <c r="AR16" s="1" t="str">
        <f>AR5</f>
        <v>Boca Juniors</v>
      </c>
      <c r="AS16" s="2">
        <v>2</v>
      </c>
      <c r="AT16" s="2" t="s">
        <v>423</v>
      </c>
      <c r="AU16" s="2">
        <v>1</v>
      </c>
      <c r="AV16" s="30" t="str">
        <f>AR6</f>
        <v>Zamalek</v>
      </c>
      <c r="BC16" s="1" t="str">
        <f>BC5</f>
        <v>América</v>
      </c>
      <c r="BD16" s="2">
        <v>2</v>
      </c>
      <c r="BE16" s="2" t="s">
        <v>423</v>
      </c>
      <c r="BF16" s="2">
        <v>2</v>
      </c>
      <c r="BG16" s="30" t="str">
        <f>BC6</f>
        <v>River Plate</v>
      </c>
      <c r="BM16" s="2" t="s">
        <v>649</v>
      </c>
      <c r="BV16" s="16">
        <v>1</v>
      </c>
      <c r="BW16" s="17">
        <v>2</v>
      </c>
      <c r="BX16" s="17">
        <v>3</v>
      </c>
      <c r="BY16" s="18">
        <v>4</v>
      </c>
      <c r="BZ16" s="19">
        <v>5</v>
      </c>
      <c r="CA16" s="19">
        <v>6</v>
      </c>
      <c r="CB16" s="20">
        <v>7</v>
      </c>
      <c r="CC16" s="21">
        <v>8</v>
      </c>
      <c r="CD16" s="22">
        <v>9</v>
      </c>
      <c r="CE16" s="23">
        <v>10</v>
      </c>
      <c r="CF16" s="24">
        <v>11</v>
      </c>
    </row>
    <row r="17" spans="2:85" ht="15.75" thickBot="1" x14ac:dyDescent="0.3">
      <c r="B17" s="2" t="s">
        <v>145</v>
      </c>
      <c r="C17" s="336" t="s">
        <v>182</v>
      </c>
      <c r="E17">
        <v>4</v>
      </c>
      <c r="F17" s="12" t="str">
        <f>UCL!BY15</f>
        <v>Juventus</v>
      </c>
      <c r="G17">
        <v>4</v>
      </c>
      <c r="H17" s="13" t="str">
        <f>UConfL!DF19</f>
        <v>Braga</v>
      </c>
      <c r="I17">
        <v>4</v>
      </c>
      <c r="J17" s="13" t="s">
        <v>264</v>
      </c>
      <c r="K17">
        <v>4</v>
      </c>
      <c r="L17" s="13" t="s">
        <v>212</v>
      </c>
      <c r="N17" t="s">
        <v>212</v>
      </c>
      <c r="P17" t="s">
        <v>211</v>
      </c>
      <c r="BM17" s="336" t="s">
        <v>208</v>
      </c>
      <c r="BS17" s="337" t="s">
        <v>191</v>
      </c>
      <c r="BV17" s="27">
        <f ca="1">RANDBETWEEN(1,6)</f>
        <v>5</v>
      </c>
      <c r="BW17" s="27">
        <f t="shared" ref="BW17:CF17" ca="1" si="0">RANDBETWEEN(1,6)</f>
        <v>4</v>
      </c>
      <c r="BX17" s="27">
        <f t="shared" ca="1" si="0"/>
        <v>5</v>
      </c>
      <c r="BY17" s="28">
        <f t="shared" ca="1" si="0"/>
        <v>1</v>
      </c>
      <c r="BZ17" s="27">
        <f t="shared" ca="1" si="0"/>
        <v>4</v>
      </c>
      <c r="CA17" s="27">
        <f t="shared" ca="1" si="0"/>
        <v>2</v>
      </c>
      <c r="CB17" s="28">
        <f t="shared" ca="1" si="0"/>
        <v>5</v>
      </c>
      <c r="CC17" s="27">
        <f t="shared" ca="1" si="0"/>
        <v>5</v>
      </c>
      <c r="CD17" s="28">
        <f t="shared" ca="1" si="0"/>
        <v>3</v>
      </c>
      <c r="CE17" s="27">
        <f t="shared" ca="1" si="0"/>
        <v>5</v>
      </c>
      <c r="CF17" s="27">
        <f t="shared" ca="1" si="0"/>
        <v>3</v>
      </c>
    </row>
    <row r="18" spans="2:85" ht="15.75" thickBot="1" x14ac:dyDescent="0.3">
      <c r="B18" s="2" t="s">
        <v>145</v>
      </c>
      <c r="C18" s="336" t="s">
        <v>180</v>
      </c>
      <c r="E18">
        <v>5</v>
      </c>
      <c r="F18" s="14" t="str">
        <f>UCL!BY21</f>
        <v>Sevilla</v>
      </c>
      <c r="G18">
        <v>5</v>
      </c>
      <c r="H18" s="14" t="s">
        <v>177</v>
      </c>
      <c r="I18">
        <v>5</v>
      </c>
      <c r="J18" s="14" t="s">
        <v>176</v>
      </c>
      <c r="K18">
        <v>5</v>
      </c>
      <c r="L18" s="13" t="s">
        <v>207</v>
      </c>
      <c r="N18" t="s">
        <v>213</v>
      </c>
      <c r="P18" t="s">
        <v>216</v>
      </c>
      <c r="T18"/>
      <c r="U18"/>
      <c r="V18"/>
      <c r="W18"/>
      <c r="X18"/>
      <c r="Y18"/>
      <c r="Z18"/>
      <c r="AE18" t="s">
        <v>417</v>
      </c>
      <c r="AL18" s="27">
        <v>1</v>
      </c>
      <c r="AM18" s="27">
        <v>2</v>
      </c>
      <c r="AN18" s="27">
        <v>3</v>
      </c>
      <c r="AO18" s="27">
        <v>4</v>
      </c>
      <c r="AP18" s="27">
        <v>5</v>
      </c>
      <c r="BM18" s="414"/>
      <c r="BN18" s="414"/>
      <c r="BO18" s="414"/>
      <c r="BP18" s="414"/>
      <c r="BQ18" s="414"/>
      <c r="BS18" s="2" t="s">
        <v>649</v>
      </c>
      <c r="BU18" s="337" t="s">
        <v>191</v>
      </c>
      <c r="BV18" s="2">
        <v>0</v>
      </c>
      <c r="BW18" s="2">
        <v>0</v>
      </c>
      <c r="BX18" s="2">
        <v>0</v>
      </c>
      <c r="BY18" s="2">
        <v>1</v>
      </c>
      <c r="BZ18" s="2">
        <v>0</v>
      </c>
      <c r="CA18" s="2">
        <v>0</v>
      </c>
      <c r="CB18" s="2">
        <v>0</v>
      </c>
      <c r="CC18" s="2"/>
      <c r="CD18" s="2"/>
      <c r="CE18" s="2"/>
      <c r="CF18" s="2"/>
      <c r="CG18" s="29">
        <f>SUM(BV18:CF18)</f>
        <v>1</v>
      </c>
    </row>
    <row r="19" spans="2:85" ht="15.75" thickBot="1" x14ac:dyDescent="0.3">
      <c r="B19" s="2" t="s">
        <v>145</v>
      </c>
      <c r="C19" s="337" t="s">
        <v>264</v>
      </c>
      <c r="E19">
        <v>6</v>
      </c>
      <c r="F19" s="12" t="str">
        <f>UCL!BY23</f>
        <v>Bayern Munich</v>
      </c>
      <c r="G19">
        <v>6</v>
      </c>
      <c r="H19" s="13" t="s">
        <v>178</v>
      </c>
      <c r="I19">
        <v>6</v>
      </c>
      <c r="J19" s="14" t="s">
        <v>183</v>
      </c>
      <c r="K19">
        <v>6</v>
      </c>
      <c r="L19" s="15" t="s">
        <v>657</v>
      </c>
      <c r="P19" t="s">
        <v>655</v>
      </c>
      <c r="T19"/>
      <c r="U19"/>
      <c r="V19"/>
      <c r="W19"/>
      <c r="X19"/>
      <c r="Y19"/>
      <c r="Z19"/>
      <c r="AA19"/>
      <c r="AB19"/>
      <c r="AC19"/>
      <c r="AD19"/>
      <c r="AF19" s="16">
        <v>1</v>
      </c>
      <c r="AG19" s="17">
        <v>2</v>
      </c>
      <c r="AH19" s="17">
        <v>3</v>
      </c>
      <c r="AI19" s="18">
        <v>4</v>
      </c>
      <c r="AJ19" s="19">
        <v>5</v>
      </c>
      <c r="AK19" s="19">
        <v>6</v>
      </c>
      <c r="AL19" s="20">
        <v>7</v>
      </c>
      <c r="AM19" s="21">
        <v>8</v>
      </c>
      <c r="AN19" s="22">
        <v>9</v>
      </c>
      <c r="AO19" s="23">
        <v>10</v>
      </c>
      <c r="AP19" s="24">
        <v>11</v>
      </c>
      <c r="BM19" s="337" t="s">
        <v>178</v>
      </c>
      <c r="BS19" s="337" t="s">
        <v>178</v>
      </c>
      <c r="BU19" s="337" t="s">
        <v>178</v>
      </c>
      <c r="BV19" s="2">
        <v>0</v>
      </c>
      <c r="BW19" s="2">
        <v>1</v>
      </c>
      <c r="BX19" s="2">
        <v>1</v>
      </c>
      <c r="BY19" s="2">
        <v>0</v>
      </c>
      <c r="BZ19" s="2">
        <v>1</v>
      </c>
      <c r="CA19" s="2">
        <v>0</v>
      </c>
      <c r="CB19" s="2">
        <v>0</v>
      </c>
      <c r="CC19" s="2"/>
      <c r="CD19" s="2"/>
      <c r="CE19" s="2"/>
      <c r="CF19" s="2"/>
      <c r="CG19" s="29">
        <f>SUM(BV19:CF19)</f>
        <v>3</v>
      </c>
    </row>
    <row r="20" spans="2:85" ht="15.75" thickBot="1" x14ac:dyDescent="0.3">
      <c r="B20" s="2" t="s">
        <v>145</v>
      </c>
      <c r="C20" s="336" t="s">
        <v>176</v>
      </c>
      <c r="E20">
        <v>7</v>
      </c>
      <c r="F20" s="14" t="str">
        <f>UCL!BY29</f>
        <v>Benfica</v>
      </c>
      <c r="G20">
        <v>7</v>
      </c>
      <c r="H20" s="14" t="s">
        <v>186</v>
      </c>
      <c r="I20">
        <v>7</v>
      </c>
      <c r="J20" s="13" t="s">
        <v>214</v>
      </c>
      <c r="K20">
        <v>7</v>
      </c>
      <c r="L20" s="15" t="s">
        <v>216</v>
      </c>
      <c r="P20" t="s">
        <v>656</v>
      </c>
      <c r="T20"/>
      <c r="U20"/>
      <c r="V20"/>
      <c r="W20"/>
      <c r="X20"/>
      <c r="Y20"/>
      <c r="Z20"/>
      <c r="AA20"/>
      <c r="AB20"/>
      <c r="AC20"/>
      <c r="AD20"/>
      <c r="AF20" s="27">
        <f ca="1">RANDBETWEEN(1,6)</f>
        <v>6</v>
      </c>
      <c r="AG20" s="27">
        <f t="shared" ref="AG20:AP20" ca="1" si="1">RANDBETWEEN(1,6)</f>
        <v>6</v>
      </c>
      <c r="AH20" s="27">
        <f t="shared" ca="1" si="1"/>
        <v>1</v>
      </c>
      <c r="AI20" s="28">
        <f t="shared" ca="1" si="1"/>
        <v>1</v>
      </c>
      <c r="AJ20" s="27">
        <f t="shared" ca="1" si="1"/>
        <v>2</v>
      </c>
      <c r="AK20" s="27">
        <f t="shared" ca="1" si="1"/>
        <v>6</v>
      </c>
      <c r="AL20" s="28">
        <f t="shared" ca="1" si="1"/>
        <v>5</v>
      </c>
      <c r="AM20" s="27">
        <f t="shared" ca="1" si="1"/>
        <v>2</v>
      </c>
      <c r="AN20" s="28">
        <f t="shared" ca="1" si="1"/>
        <v>1</v>
      </c>
      <c r="AO20" s="27">
        <f t="shared" ca="1" si="1"/>
        <v>1</v>
      </c>
      <c r="AP20" s="27">
        <f t="shared" ca="1" si="1"/>
        <v>6</v>
      </c>
      <c r="BM20" s="2" t="s">
        <v>722</v>
      </c>
      <c r="BV20" s="25">
        <f t="shared" ref="BV20:CF20" ca="1" si="2">RANDBETWEEN(1,6)</f>
        <v>1</v>
      </c>
      <c r="BW20" s="25">
        <f t="shared" ca="1" si="2"/>
        <v>3</v>
      </c>
      <c r="BX20" s="25">
        <f t="shared" ca="1" si="2"/>
        <v>1</v>
      </c>
      <c r="BY20" s="26">
        <f t="shared" ca="1" si="2"/>
        <v>2</v>
      </c>
      <c r="BZ20" s="25">
        <f t="shared" ca="1" si="2"/>
        <v>1</v>
      </c>
      <c r="CA20" s="25">
        <f t="shared" ca="1" si="2"/>
        <v>6</v>
      </c>
      <c r="CB20" s="26">
        <f t="shared" ca="1" si="2"/>
        <v>1</v>
      </c>
      <c r="CC20" s="25">
        <f t="shared" ca="1" si="2"/>
        <v>6</v>
      </c>
      <c r="CD20" s="26">
        <f t="shared" ca="1" si="2"/>
        <v>6</v>
      </c>
      <c r="CE20" s="25">
        <f t="shared" ca="1" si="2"/>
        <v>2</v>
      </c>
      <c r="CF20" s="25">
        <f t="shared" ca="1" si="2"/>
        <v>2</v>
      </c>
    </row>
    <row r="21" spans="2:85" ht="15.75" thickBot="1" x14ac:dyDescent="0.3">
      <c r="B21" s="2" t="s">
        <v>145</v>
      </c>
      <c r="C21" s="336" t="s">
        <v>183</v>
      </c>
      <c r="E21">
        <v>8</v>
      </c>
      <c r="F21" s="14" t="str">
        <f>UCL!BY31</f>
        <v>Bayer Leverkusen</v>
      </c>
      <c r="G21">
        <v>8</v>
      </c>
      <c r="H21" s="14" t="s">
        <v>208</v>
      </c>
      <c r="I21">
        <v>8</v>
      </c>
      <c r="J21" s="13" t="s">
        <v>213</v>
      </c>
      <c r="K21">
        <v>8</v>
      </c>
      <c r="L21" s="15" t="s">
        <v>210</v>
      </c>
      <c r="P21" t="s">
        <v>657</v>
      </c>
      <c r="T21"/>
      <c r="U21"/>
      <c r="V21"/>
      <c r="W21"/>
      <c r="X21"/>
      <c r="Y21"/>
      <c r="Z21"/>
      <c r="AA21"/>
      <c r="AB21"/>
      <c r="AC21"/>
      <c r="AE21" s="336" t="s">
        <v>208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Q21" s="29">
        <f>SUM(AF21:AP21)</f>
        <v>0</v>
      </c>
      <c r="BM21" s="339" t="s">
        <v>210</v>
      </c>
      <c r="BO21" s="337" t="s">
        <v>178</v>
      </c>
      <c r="BV21" s="16">
        <v>1</v>
      </c>
      <c r="BW21" s="17">
        <v>2</v>
      </c>
      <c r="BX21" s="17">
        <v>3</v>
      </c>
      <c r="BY21" s="18">
        <v>4</v>
      </c>
      <c r="BZ21" s="19">
        <v>5</v>
      </c>
      <c r="CA21" s="19">
        <v>6</v>
      </c>
      <c r="CB21" s="20">
        <v>7</v>
      </c>
      <c r="CC21" s="21">
        <v>8</v>
      </c>
      <c r="CD21" s="22">
        <v>9</v>
      </c>
      <c r="CE21" s="23">
        <v>10</v>
      </c>
      <c r="CF21" s="24">
        <v>11</v>
      </c>
    </row>
    <row r="22" spans="2:85" ht="15.75" thickBot="1" x14ac:dyDescent="0.3">
      <c r="B22" s="2" t="s">
        <v>144</v>
      </c>
      <c r="C22" s="336" t="s">
        <v>186</v>
      </c>
      <c r="T22"/>
      <c r="U22"/>
      <c r="V22"/>
      <c r="W22"/>
      <c r="X22"/>
      <c r="Y22"/>
      <c r="Z22"/>
      <c r="AA22"/>
      <c r="AB22"/>
      <c r="AC22"/>
      <c r="AE22" s="337" t="s">
        <v>264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Q22" s="29">
        <f>SUM(AF22:AP22)</f>
        <v>0</v>
      </c>
      <c r="BO22" s="2" t="s">
        <v>652</v>
      </c>
      <c r="BV22" s="2"/>
      <c r="BW22" s="2"/>
      <c r="BX22" s="2"/>
      <c r="BY22" s="2"/>
      <c r="BZ22" s="2"/>
      <c r="CA22" s="2"/>
      <c r="CB22" s="27">
        <v>1</v>
      </c>
      <c r="CC22" s="27">
        <v>2</v>
      </c>
      <c r="CD22" s="27">
        <v>3</v>
      </c>
      <c r="CE22" s="27">
        <v>4</v>
      </c>
      <c r="CF22" s="27">
        <v>5</v>
      </c>
      <c r="CG22" s="2"/>
    </row>
    <row r="23" spans="2:85" ht="15.75" thickBot="1" x14ac:dyDescent="0.3">
      <c r="B23" s="2" t="s">
        <v>144</v>
      </c>
      <c r="C23" s="337" t="s">
        <v>191</v>
      </c>
      <c r="T23"/>
      <c r="U23"/>
      <c r="V23"/>
      <c r="W23"/>
      <c r="X23"/>
      <c r="Y23"/>
      <c r="Z23"/>
      <c r="AA23"/>
      <c r="AB23"/>
      <c r="AC23"/>
      <c r="AD23"/>
      <c r="AF23" s="25">
        <f t="shared" ref="AF23:AP23" ca="1" si="3">RANDBETWEEN(1,6)</f>
        <v>6</v>
      </c>
      <c r="AG23" s="25">
        <f t="shared" ca="1" si="3"/>
        <v>2</v>
      </c>
      <c r="AH23" s="25">
        <f t="shared" ca="1" si="3"/>
        <v>6</v>
      </c>
      <c r="AI23" s="26">
        <f t="shared" ca="1" si="3"/>
        <v>5</v>
      </c>
      <c r="AJ23" s="25">
        <f t="shared" ca="1" si="3"/>
        <v>1</v>
      </c>
      <c r="AK23" s="25">
        <f t="shared" ca="1" si="3"/>
        <v>2</v>
      </c>
      <c r="AL23" s="26">
        <f t="shared" ca="1" si="3"/>
        <v>3</v>
      </c>
      <c r="AM23" s="25">
        <f t="shared" ca="1" si="3"/>
        <v>4</v>
      </c>
      <c r="AN23" s="26">
        <f t="shared" ca="1" si="3"/>
        <v>2</v>
      </c>
      <c r="AO23" s="25">
        <f t="shared" ca="1" si="3"/>
        <v>3</v>
      </c>
      <c r="AP23" s="25">
        <f t="shared" ca="1" si="3"/>
        <v>3</v>
      </c>
      <c r="BM23" s="392" t="s">
        <v>274</v>
      </c>
      <c r="BO23" s="392" t="s">
        <v>274</v>
      </c>
    </row>
    <row r="24" spans="2:85" ht="15.75" thickBot="1" x14ac:dyDescent="0.3">
      <c r="B24" s="2" t="s">
        <v>144</v>
      </c>
      <c r="C24" s="337" t="s">
        <v>190</v>
      </c>
      <c r="T24"/>
      <c r="U24"/>
      <c r="V24"/>
      <c r="W24"/>
      <c r="X24"/>
      <c r="Y24"/>
      <c r="Z24"/>
      <c r="AA24"/>
      <c r="AB24"/>
      <c r="AC24"/>
      <c r="AD24"/>
      <c r="AF24" s="16">
        <v>1</v>
      </c>
      <c r="AG24" s="17">
        <v>2</v>
      </c>
      <c r="AH24" s="17">
        <v>3</v>
      </c>
      <c r="AI24" s="18">
        <v>4</v>
      </c>
      <c r="AJ24" s="19">
        <v>5</v>
      </c>
      <c r="AK24" s="19">
        <v>6</v>
      </c>
      <c r="AL24" s="20">
        <v>7</v>
      </c>
      <c r="AM24" s="21">
        <v>8</v>
      </c>
      <c r="AN24" s="22">
        <v>9</v>
      </c>
      <c r="AO24" s="23">
        <v>10</v>
      </c>
      <c r="AP24" s="24">
        <v>11</v>
      </c>
      <c r="BM24" s="2" t="s">
        <v>723</v>
      </c>
      <c r="BQ24" s="337" t="s">
        <v>178</v>
      </c>
    </row>
    <row r="25" spans="2:85" ht="15.75" thickBot="1" x14ac:dyDescent="0.3">
      <c r="B25" s="2" t="s">
        <v>144</v>
      </c>
      <c r="C25" s="337" t="s">
        <v>188</v>
      </c>
      <c r="T25"/>
      <c r="U25"/>
      <c r="V25"/>
      <c r="W25"/>
      <c r="X25"/>
      <c r="Y25"/>
      <c r="Z25"/>
      <c r="AL25" s="27">
        <v>1</v>
      </c>
      <c r="AM25" s="27">
        <v>2</v>
      </c>
      <c r="AN25" s="27">
        <v>3</v>
      </c>
      <c r="AO25" s="27">
        <v>4</v>
      </c>
      <c r="AP25" s="27">
        <v>5</v>
      </c>
      <c r="BM25" s="338" t="s">
        <v>14</v>
      </c>
      <c r="BQ25" s="2" t="s">
        <v>652</v>
      </c>
    </row>
    <row r="26" spans="2:85" ht="15.75" thickBot="1" x14ac:dyDescent="0.3">
      <c r="B26" s="2" t="s">
        <v>482</v>
      </c>
      <c r="C26" s="336" t="s">
        <v>208</v>
      </c>
      <c r="BQ26" s="337" t="s">
        <v>213</v>
      </c>
    </row>
    <row r="27" spans="2:85" ht="15.75" thickBot="1" x14ac:dyDescent="0.3">
      <c r="B27" s="2" t="s">
        <v>482</v>
      </c>
      <c r="C27" s="337" t="s">
        <v>213</v>
      </c>
      <c r="T27" s="151" t="s">
        <v>427</v>
      </c>
      <c r="AE27" s="151" t="s">
        <v>428</v>
      </c>
      <c r="AR27" s="151" t="s">
        <v>429</v>
      </c>
      <c r="BC27" s="151" t="s">
        <v>430</v>
      </c>
      <c r="BM27" s="337" t="s">
        <v>213</v>
      </c>
    </row>
    <row r="28" spans="2:85" ht="15.75" thickBot="1" x14ac:dyDescent="0.3">
      <c r="B28" s="2" t="s">
        <v>482</v>
      </c>
      <c r="C28" s="337" t="s">
        <v>212</v>
      </c>
      <c r="S28" s="11" t="s">
        <v>225</v>
      </c>
      <c r="T28" s="171" t="s">
        <v>268</v>
      </c>
      <c r="U28" s="11" t="s">
        <v>269</v>
      </c>
      <c r="V28" s="9" t="s">
        <v>270</v>
      </c>
      <c r="W28" s="7" t="s">
        <v>271</v>
      </c>
      <c r="X28" s="7" t="s">
        <v>272</v>
      </c>
      <c r="Y28" s="8" t="s">
        <v>273</v>
      </c>
      <c r="Z28" s="9" t="s">
        <v>419</v>
      </c>
      <c r="AA28" s="7" t="s">
        <v>420</v>
      </c>
      <c r="AB28" s="8" t="s">
        <v>421</v>
      </c>
      <c r="AD28" s="11" t="s">
        <v>225</v>
      </c>
      <c r="AE28" s="171" t="s">
        <v>268</v>
      </c>
      <c r="AF28" s="11" t="s">
        <v>269</v>
      </c>
      <c r="AG28" s="9" t="s">
        <v>270</v>
      </c>
      <c r="AH28" s="7" t="s">
        <v>271</v>
      </c>
      <c r="AI28" s="7" t="s">
        <v>272</v>
      </c>
      <c r="AJ28" s="8" t="s">
        <v>273</v>
      </c>
      <c r="AK28" s="9" t="s">
        <v>419</v>
      </c>
      <c r="AL28" s="7" t="s">
        <v>420</v>
      </c>
      <c r="AM28" s="8" t="s">
        <v>421</v>
      </c>
      <c r="AQ28" s="11" t="s">
        <v>225</v>
      </c>
      <c r="AR28" s="171" t="s">
        <v>268</v>
      </c>
      <c r="AS28" s="11" t="s">
        <v>269</v>
      </c>
      <c r="AT28" s="9" t="s">
        <v>270</v>
      </c>
      <c r="AU28" s="7" t="s">
        <v>271</v>
      </c>
      <c r="AV28" s="7" t="s">
        <v>272</v>
      </c>
      <c r="AW28" s="8" t="s">
        <v>273</v>
      </c>
      <c r="AX28" s="9" t="s">
        <v>419</v>
      </c>
      <c r="AY28" s="7" t="s">
        <v>420</v>
      </c>
      <c r="AZ28" s="8" t="s">
        <v>421</v>
      </c>
      <c r="BB28" s="11" t="s">
        <v>225</v>
      </c>
      <c r="BC28" s="171" t="s">
        <v>268</v>
      </c>
      <c r="BD28" s="11" t="s">
        <v>269</v>
      </c>
      <c r="BE28" s="9" t="s">
        <v>270</v>
      </c>
      <c r="BF28" s="7" t="s">
        <v>271</v>
      </c>
      <c r="BG28" s="7" t="s">
        <v>272</v>
      </c>
      <c r="BH28" s="8" t="s">
        <v>273</v>
      </c>
      <c r="BI28" s="9" t="s">
        <v>419</v>
      </c>
      <c r="BJ28" s="7" t="s">
        <v>420</v>
      </c>
      <c r="BK28" s="8" t="s">
        <v>421</v>
      </c>
      <c r="BM28" s="2" t="s">
        <v>617</v>
      </c>
    </row>
    <row r="29" spans="2:85" ht="15.75" thickBot="1" x14ac:dyDescent="0.3">
      <c r="B29" s="2" t="s">
        <v>482</v>
      </c>
      <c r="C29" s="337" t="s">
        <v>207</v>
      </c>
      <c r="S29" s="145">
        <v>1</v>
      </c>
      <c r="T29" s="336" t="s">
        <v>229</v>
      </c>
      <c r="U29" s="145">
        <f>W29*3+X29</f>
        <v>2</v>
      </c>
      <c r="V29" s="149">
        <f>W29+X29+Y29</f>
        <v>3</v>
      </c>
      <c r="W29" s="141">
        <v>0</v>
      </c>
      <c r="X29" s="141">
        <v>2</v>
      </c>
      <c r="Y29" s="142">
        <v>1</v>
      </c>
      <c r="Z29" s="149">
        <v>3</v>
      </c>
      <c r="AA29" s="141">
        <v>4</v>
      </c>
      <c r="AB29" s="142">
        <f>Z29-AA29</f>
        <v>-1</v>
      </c>
      <c r="AD29" s="145">
        <v>1</v>
      </c>
      <c r="AE29" s="338" t="s">
        <v>17</v>
      </c>
      <c r="AF29" s="145">
        <f>AH29*3+AI29</f>
        <v>4</v>
      </c>
      <c r="AG29" s="149">
        <f>AH29+AI29+AJ29</f>
        <v>3</v>
      </c>
      <c r="AH29" s="141">
        <v>1</v>
      </c>
      <c r="AI29" s="141">
        <v>1</v>
      </c>
      <c r="AJ29" s="142">
        <v>1</v>
      </c>
      <c r="AK29" s="149">
        <v>3</v>
      </c>
      <c r="AL29" s="141">
        <v>4</v>
      </c>
      <c r="AM29" s="142">
        <f>AK29-AL29</f>
        <v>-1</v>
      </c>
      <c r="AQ29" s="145">
        <v>1</v>
      </c>
      <c r="AR29" s="338" t="s">
        <v>276</v>
      </c>
      <c r="AS29" s="145">
        <f>AU29*3+AV29</f>
        <v>6</v>
      </c>
      <c r="AT29" s="149">
        <f>AU29+AV29+AW29</f>
        <v>3</v>
      </c>
      <c r="AU29" s="141">
        <v>2</v>
      </c>
      <c r="AV29" s="141">
        <v>0</v>
      </c>
      <c r="AW29" s="142">
        <v>1</v>
      </c>
      <c r="AX29" s="149">
        <v>6</v>
      </c>
      <c r="AY29" s="141">
        <v>3</v>
      </c>
      <c r="AZ29" s="142">
        <f>AX29-AY29</f>
        <v>3</v>
      </c>
      <c r="BB29" s="145">
        <v>1</v>
      </c>
      <c r="BC29" s="336" t="s">
        <v>277</v>
      </c>
      <c r="BD29" s="145">
        <f>BF29*3+BG29</f>
        <v>4</v>
      </c>
      <c r="BE29" s="149">
        <f>BF29+BG29+BH29</f>
        <v>3</v>
      </c>
      <c r="BF29" s="141">
        <v>1</v>
      </c>
      <c r="BG29" s="141">
        <v>1</v>
      </c>
      <c r="BH29" s="142">
        <v>1</v>
      </c>
      <c r="BI29" s="149">
        <v>5</v>
      </c>
      <c r="BJ29" s="141">
        <v>5</v>
      </c>
      <c r="BK29" s="142">
        <f>BI29-BJ29</f>
        <v>0</v>
      </c>
      <c r="BM29" s="336" t="s">
        <v>457</v>
      </c>
      <c r="BO29" s="337" t="s">
        <v>213</v>
      </c>
    </row>
    <row r="30" spans="2:85" ht="15.75" thickBot="1" x14ac:dyDescent="0.3">
      <c r="B30" s="2" t="s">
        <v>467</v>
      </c>
      <c r="C30" s="337" t="s">
        <v>214</v>
      </c>
      <c r="S30" s="145">
        <v>2</v>
      </c>
      <c r="T30" s="336" t="s">
        <v>457</v>
      </c>
      <c r="U30" s="145">
        <f>W30*3+X30</f>
        <v>5</v>
      </c>
      <c r="V30" s="149">
        <f>W30+X30+Y30</f>
        <v>3</v>
      </c>
      <c r="W30" s="141">
        <v>1</v>
      </c>
      <c r="X30" s="141">
        <v>2</v>
      </c>
      <c r="Y30" s="142">
        <v>0</v>
      </c>
      <c r="Z30" s="149">
        <v>3</v>
      </c>
      <c r="AA30" s="141">
        <v>2</v>
      </c>
      <c r="AB30" s="142">
        <f>Z30-AA30</f>
        <v>1</v>
      </c>
      <c r="AD30" s="145">
        <v>2</v>
      </c>
      <c r="AE30" s="337" t="s">
        <v>65</v>
      </c>
      <c r="AF30" s="145">
        <f>AH30*3+AI30</f>
        <v>3</v>
      </c>
      <c r="AG30" s="149">
        <f>AH30+AI30+AJ30</f>
        <v>3</v>
      </c>
      <c r="AH30" s="141">
        <v>1</v>
      </c>
      <c r="AI30" s="141">
        <v>0</v>
      </c>
      <c r="AJ30" s="142">
        <v>2</v>
      </c>
      <c r="AK30" s="149">
        <v>2</v>
      </c>
      <c r="AL30" s="141">
        <v>3</v>
      </c>
      <c r="AM30" s="142">
        <f>AK30-AL30</f>
        <v>-1</v>
      </c>
      <c r="AQ30" s="145">
        <v>2</v>
      </c>
      <c r="AR30" s="337" t="s">
        <v>76</v>
      </c>
      <c r="AS30" s="145">
        <f>AU30*3+AV30</f>
        <v>4</v>
      </c>
      <c r="AT30" s="149">
        <f>AU30+AV30+AW30</f>
        <v>3</v>
      </c>
      <c r="AU30" s="141">
        <v>1</v>
      </c>
      <c r="AV30" s="141">
        <v>1</v>
      </c>
      <c r="AW30" s="142">
        <v>1</v>
      </c>
      <c r="AX30" s="149">
        <v>3</v>
      </c>
      <c r="AY30" s="141">
        <v>4</v>
      </c>
      <c r="AZ30" s="142">
        <f>AX30-AY30</f>
        <v>-1</v>
      </c>
      <c r="BB30" s="145">
        <v>2</v>
      </c>
      <c r="BC30" s="336" t="s">
        <v>208</v>
      </c>
      <c r="BD30" s="145">
        <f>BF30*3+BG30</f>
        <v>4</v>
      </c>
      <c r="BE30" s="149">
        <f>BF30+BG30+BH30</f>
        <v>3</v>
      </c>
      <c r="BF30" s="141">
        <v>1</v>
      </c>
      <c r="BG30" s="141">
        <v>1</v>
      </c>
      <c r="BH30" s="142">
        <v>1</v>
      </c>
      <c r="BI30" s="149">
        <v>5</v>
      </c>
      <c r="BJ30" s="141">
        <v>5</v>
      </c>
      <c r="BK30" s="142">
        <f>BI30-BJ30</f>
        <v>0</v>
      </c>
      <c r="BO30" s="2" t="s">
        <v>685</v>
      </c>
    </row>
    <row r="31" spans="2:85" ht="15.75" thickBot="1" x14ac:dyDescent="0.3">
      <c r="B31" s="2" t="s">
        <v>467</v>
      </c>
      <c r="C31" s="339" t="s">
        <v>657</v>
      </c>
      <c r="S31" s="145">
        <v>3</v>
      </c>
      <c r="T31" s="336" t="s">
        <v>182</v>
      </c>
      <c r="U31" s="145">
        <f>W31*3+X31</f>
        <v>2</v>
      </c>
      <c r="V31" s="149">
        <f>W31+X31+Y31</f>
        <v>3</v>
      </c>
      <c r="W31" s="141">
        <v>0</v>
      </c>
      <c r="X31" s="141">
        <v>2</v>
      </c>
      <c r="Y31" s="142">
        <v>1</v>
      </c>
      <c r="Z31" s="149">
        <v>2</v>
      </c>
      <c r="AA31" s="141">
        <v>4</v>
      </c>
      <c r="AB31" s="142">
        <f>Z31-AA31</f>
        <v>-2</v>
      </c>
      <c r="AD31" s="145">
        <v>3</v>
      </c>
      <c r="AE31" s="337" t="s">
        <v>213</v>
      </c>
      <c r="AF31" s="145">
        <f>AH31*3+AI31</f>
        <v>6</v>
      </c>
      <c r="AG31" s="149">
        <f>AH31+AI31+AJ31</f>
        <v>3</v>
      </c>
      <c r="AH31" s="141">
        <v>2</v>
      </c>
      <c r="AI31" s="141">
        <v>0</v>
      </c>
      <c r="AJ31" s="142">
        <v>1</v>
      </c>
      <c r="AK31" s="149">
        <v>3</v>
      </c>
      <c r="AL31" s="141">
        <v>1</v>
      </c>
      <c r="AM31" s="142">
        <f>AK31-AL31</f>
        <v>2</v>
      </c>
      <c r="AQ31" s="145">
        <v>3</v>
      </c>
      <c r="AR31" s="336" t="s">
        <v>183</v>
      </c>
      <c r="AS31" s="145">
        <f>AU31*3+AV31</f>
        <v>3</v>
      </c>
      <c r="AT31" s="149">
        <f>AU31+AV31+AW31</f>
        <v>3</v>
      </c>
      <c r="AU31" s="141">
        <v>1</v>
      </c>
      <c r="AV31" s="141">
        <v>0</v>
      </c>
      <c r="AW31" s="142">
        <v>2</v>
      </c>
      <c r="AX31" s="149">
        <v>4</v>
      </c>
      <c r="AY31" s="141">
        <v>5</v>
      </c>
      <c r="AZ31" s="142">
        <f>AX31-AY31</f>
        <v>-1</v>
      </c>
      <c r="BB31" s="145">
        <v>3</v>
      </c>
      <c r="BC31" s="337" t="s">
        <v>264</v>
      </c>
      <c r="BD31" s="145">
        <f>BF31*3+BG31</f>
        <v>4</v>
      </c>
      <c r="BE31" s="149">
        <f>BF31+BG31+BH31</f>
        <v>3</v>
      </c>
      <c r="BF31" s="141">
        <v>1</v>
      </c>
      <c r="BG31" s="141">
        <v>1</v>
      </c>
      <c r="BH31" s="142">
        <v>1</v>
      </c>
      <c r="BI31" s="149">
        <v>2</v>
      </c>
      <c r="BJ31" s="141">
        <v>2</v>
      </c>
      <c r="BK31" s="142">
        <f>BI31-BJ31</f>
        <v>0</v>
      </c>
      <c r="BM31" s="336" t="s">
        <v>277</v>
      </c>
      <c r="BO31" s="336" t="s">
        <v>277</v>
      </c>
    </row>
    <row r="32" spans="2:85" ht="15.75" thickBot="1" x14ac:dyDescent="0.3">
      <c r="B32" s="2" t="s">
        <v>467</v>
      </c>
      <c r="C32" s="339" t="s">
        <v>216</v>
      </c>
      <c r="S32" s="146">
        <v>4</v>
      </c>
      <c r="T32" s="339" t="s">
        <v>216</v>
      </c>
      <c r="U32" s="146">
        <f>W32*3+X32</f>
        <v>5</v>
      </c>
      <c r="V32" s="150">
        <f>W32+X32+Y32</f>
        <v>3</v>
      </c>
      <c r="W32" s="143">
        <v>1</v>
      </c>
      <c r="X32" s="143">
        <v>2</v>
      </c>
      <c r="Y32" s="144">
        <v>0</v>
      </c>
      <c r="Z32" s="150">
        <v>3</v>
      </c>
      <c r="AA32" s="143">
        <v>1</v>
      </c>
      <c r="AB32" s="144">
        <f>Z32-AA32</f>
        <v>2</v>
      </c>
      <c r="AD32" s="146">
        <v>4</v>
      </c>
      <c r="AE32" s="337" t="s">
        <v>191</v>
      </c>
      <c r="AF32" s="146">
        <f>AH32*3+AI32</f>
        <v>4</v>
      </c>
      <c r="AG32" s="150">
        <f>AH32+AI32+AJ32</f>
        <v>3</v>
      </c>
      <c r="AH32" s="143">
        <v>1</v>
      </c>
      <c r="AI32" s="143">
        <v>1</v>
      </c>
      <c r="AJ32" s="144">
        <v>1</v>
      </c>
      <c r="AK32" s="150">
        <v>2</v>
      </c>
      <c r="AL32" s="143">
        <v>2</v>
      </c>
      <c r="AM32" s="144">
        <f>AK32-AL32</f>
        <v>0</v>
      </c>
      <c r="AQ32" s="146">
        <v>4</v>
      </c>
      <c r="AR32" s="337" t="s">
        <v>207</v>
      </c>
      <c r="AS32" s="146">
        <f>AU32*3+AV32</f>
        <v>4</v>
      </c>
      <c r="AT32" s="150">
        <f>AU32+AV32+AW32</f>
        <v>3</v>
      </c>
      <c r="AU32" s="143">
        <v>1</v>
      </c>
      <c r="AV32" s="143">
        <v>1</v>
      </c>
      <c r="AW32" s="144">
        <v>1</v>
      </c>
      <c r="AX32" s="150">
        <v>5</v>
      </c>
      <c r="AY32" s="143">
        <v>6</v>
      </c>
      <c r="AZ32" s="144">
        <f>AX32-AY32</f>
        <v>-1</v>
      </c>
      <c r="BB32" s="146">
        <v>4</v>
      </c>
      <c r="BC32" s="394" t="s">
        <v>212</v>
      </c>
      <c r="BD32" s="146">
        <f>BF32*3+BG32</f>
        <v>4</v>
      </c>
      <c r="BE32" s="150">
        <f>BF32+BG32+BH32</f>
        <v>3</v>
      </c>
      <c r="BF32" s="143">
        <v>1</v>
      </c>
      <c r="BG32" s="143">
        <v>1</v>
      </c>
      <c r="BH32" s="144">
        <v>1</v>
      </c>
      <c r="BI32" s="150">
        <v>4</v>
      </c>
      <c r="BJ32" s="143">
        <v>4</v>
      </c>
      <c r="BK32" s="144">
        <f>BI32-BJ32</f>
        <v>0</v>
      </c>
      <c r="BM32" s="2" t="s">
        <v>619</v>
      </c>
    </row>
    <row r="33" spans="2:85" ht="15.75" thickBot="1" x14ac:dyDescent="0.3">
      <c r="B33" s="2" t="s">
        <v>146</v>
      </c>
      <c r="C33" s="339" t="s">
        <v>210</v>
      </c>
      <c r="BM33" s="337" t="s">
        <v>207</v>
      </c>
    </row>
    <row r="34" spans="2:85" x14ac:dyDescent="0.25">
      <c r="T34" s="1" t="str">
        <f>T29</f>
        <v>Sevilla</v>
      </c>
      <c r="U34" s="2">
        <v>1</v>
      </c>
      <c r="V34" s="2" t="s">
        <v>423</v>
      </c>
      <c r="W34" s="2">
        <v>2</v>
      </c>
      <c r="X34" s="30" t="str">
        <f>T30</f>
        <v>B. M'Gladbach</v>
      </c>
      <c r="AE34" s="1" t="str">
        <f>AE29</f>
        <v>Liverpool</v>
      </c>
      <c r="AF34" s="2">
        <v>2</v>
      </c>
      <c r="AG34" s="2" t="s">
        <v>423</v>
      </c>
      <c r="AH34" s="2">
        <v>1</v>
      </c>
      <c r="AI34" s="30" t="str">
        <f>AE30</f>
        <v>Osijek</v>
      </c>
      <c r="AR34" s="1" t="str">
        <f>AR29</f>
        <v>Bayern Munich</v>
      </c>
      <c r="AS34" s="2">
        <v>3</v>
      </c>
      <c r="AT34" s="2" t="s">
        <v>423</v>
      </c>
      <c r="AU34" s="2">
        <v>1</v>
      </c>
      <c r="AV34" s="30" t="str">
        <f>AR30</f>
        <v>Braga</v>
      </c>
      <c r="BC34" s="1" t="str">
        <f>BC29</f>
        <v>Bayer Leverkusen</v>
      </c>
      <c r="BD34" s="2">
        <v>2</v>
      </c>
      <c r="BE34" s="2" t="s">
        <v>423</v>
      </c>
      <c r="BF34" s="2">
        <v>3</v>
      </c>
      <c r="BG34" s="30" t="str">
        <f>BC30</f>
        <v>Al Hilal</v>
      </c>
    </row>
    <row r="35" spans="2:85" x14ac:dyDescent="0.25">
      <c r="T35" s="1" t="str">
        <f>T31</f>
        <v>Santos</v>
      </c>
      <c r="U35" s="2">
        <v>0</v>
      </c>
      <c r="V35" s="2" t="s">
        <v>423</v>
      </c>
      <c r="W35" s="2">
        <v>2</v>
      </c>
      <c r="X35" s="30" t="str">
        <f>T32</f>
        <v>Raja Casablanca</v>
      </c>
      <c r="AE35" s="1" t="str">
        <f>AE31</f>
        <v>Shandong Luneng</v>
      </c>
      <c r="AF35" s="2">
        <v>0</v>
      </c>
      <c r="AG35" s="2" t="s">
        <v>423</v>
      </c>
      <c r="AH35" s="2">
        <v>1</v>
      </c>
      <c r="AI35" s="30" t="str">
        <f>AE32</f>
        <v>Columbus Crew</v>
      </c>
      <c r="AR35" s="1" t="str">
        <f>AR31</f>
        <v>San Pablo</v>
      </c>
      <c r="AS35" s="2">
        <v>4</v>
      </c>
      <c r="AT35" s="2" t="s">
        <v>423</v>
      </c>
      <c r="AU35" s="2">
        <v>2</v>
      </c>
      <c r="AV35" s="30" t="str">
        <f>AR32</f>
        <v>Al Sadd</v>
      </c>
      <c r="BC35" s="1" t="str">
        <f>BC31</f>
        <v>Estudiantes</v>
      </c>
      <c r="BD35" s="2">
        <v>1</v>
      </c>
      <c r="BE35" s="2" t="s">
        <v>423</v>
      </c>
      <c r="BF35" s="2">
        <v>0</v>
      </c>
      <c r="BG35" s="30" t="str">
        <f>BC32</f>
        <v>Kawasaki Frontale</v>
      </c>
    </row>
    <row r="36" spans="2:85" x14ac:dyDescent="0.25">
      <c r="T36" s="1"/>
      <c r="AE36" s="1"/>
      <c r="AR36" s="1"/>
      <c r="BC36" s="1"/>
    </row>
    <row r="37" spans="2:85" x14ac:dyDescent="0.25">
      <c r="T37" s="1" t="str">
        <f>T29</f>
        <v>Sevilla</v>
      </c>
      <c r="U37" s="2">
        <v>1</v>
      </c>
      <c r="V37" s="2" t="s">
        <v>423</v>
      </c>
      <c r="W37" s="2">
        <v>1</v>
      </c>
      <c r="X37" s="30" t="str">
        <f>T31</f>
        <v>Santos</v>
      </c>
      <c r="AE37" s="1" t="str">
        <f>AE29</f>
        <v>Liverpool</v>
      </c>
      <c r="AF37" s="2">
        <v>0</v>
      </c>
      <c r="AG37" s="2" t="s">
        <v>423</v>
      </c>
      <c r="AH37" s="2">
        <v>2</v>
      </c>
      <c r="AI37" s="30" t="str">
        <f>AE31</f>
        <v>Shandong Luneng</v>
      </c>
      <c r="AR37" s="1" t="str">
        <f>AR29</f>
        <v>Bayern Munich</v>
      </c>
      <c r="AS37" s="2">
        <v>2</v>
      </c>
      <c r="AT37" s="2" t="s">
        <v>423</v>
      </c>
      <c r="AU37" s="2">
        <v>0</v>
      </c>
      <c r="AV37" s="30" t="str">
        <f>AR31</f>
        <v>San Pablo</v>
      </c>
      <c r="BC37" s="1" t="str">
        <f>BC29</f>
        <v>Bayer Leverkusen</v>
      </c>
      <c r="BD37" s="2">
        <v>2</v>
      </c>
      <c r="BE37" s="2" t="s">
        <v>423</v>
      </c>
      <c r="BF37" s="2">
        <v>1</v>
      </c>
      <c r="BG37" s="30" t="str">
        <f>BC31</f>
        <v>Estudiantes</v>
      </c>
    </row>
    <row r="38" spans="2:85" x14ac:dyDescent="0.25">
      <c r="T38" s="1" t="str">
        <f>T30</f>
        <v>B. M'Gladbach</v>
      </c>
      <c r="U38" s="2">
        <v>0</v>
      </c>
      <c r="V38" s="2" t="s">
        <v>423</v>
      </c>
      <c r="W38" s="2">
        <v>0</v>
      </c>
      <c r="X38" s="30" t="str">
        <f>T32</f>
        <v>Raja Casablanca</v>
      </c>
      <c r="AE38" s="1" t="str">
        <f>AE30</f>
        <v>Osijek</v>
      </c>
      <c r="AF38" s="2">
        <v>1</v>
      </c>
      <c r="AG38" s="2" t="s">
        <v>423</v>
      </c>
      <c r="AH38" s="2">
        <v>0</v>
      </c>
      <c r="AI38" s="30" t="str">
        <f>AE32</f>
        <v>Columbus Crew</v>
      </c>
      <c r="AR38" s="1" t="str">
        <f>AR30</f>
        <v>Braga</v>
      </c>
      <c r="AS38" s="2">
        <v>1</v>
      </c>
      <c r="AT38" s="2" t="s">
        <v>423</v>
      </c>
      <c r="AU38" s="2">
        <v>1</v>
      </c>
      <c r="AV38" s="30" t="str">
        <f>AR32</f>
        <v>Al Sadd</v>
      </c>
      <c r="BC38" s="1" t="str">
        <f>BC30</f>
        <v>Al Hilal</v>
      </c>
      <c r="BD38" s="2">
        <v>2</v>
      </c>
      <c r="BE38" s="2" t="s">
        <v>423</v>
      </c>
      <c r="BF38" s="2">
        <v>3</v>
      </c>
      <c r="BG38" s="30" t="str">
        <f>BC32</f>
        <v>Kawasaki Frontale</v>
      </c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</row>
    <row r="39" spans="2:85" x14ac:dyDescent="0.25">
      <c r="T39" s="1"/>
      <c r="AE39" s="1"/>
      <c r="AR39" s="1"/>
      <c r="BC39" s="1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</row>
    <row r="40" spans="2:85" x14ac:dyDescent="0.25">
      <c r="T40" s="1" t="str">
        <f>T29</f>
        <v>Sevilla</v>
      </c>
      <c r="U40" s="2">
        <v>1</v>
      </c>
      <c r="V40" s="2" t="s">
        <v>423</v>
      </c>
      <c r="W40" s="2">
        <v>1</v>
      </c>
      <c r="X40" s="30" t="str">
        <f>T32</f>
        <v>Raja Casablanca</v>
      </c>
      <c r="AE40" s="1" t="str">
        <f>AE29</f>
        <v>Liverpool</v>
      </c>
      <c r="AF40" s="2">
        <v>1</v>
      </c>
      <c r="AG40" s="2" t="s">
        <v>423</v>
      </c>
      <c r="AH40" s="2">
        <v>1</v>
      </c>
      <c r="AI40" s="30" t="str">
        <f>AE32</f>
        <v>Columbus Crew</v>
      </c>
      <c r="AR40" s="1" t="str">
        <f>AR29</f>
        <v>Bayern Munich</v>
      </c>
      <c r="AS40" s="2">
        <v>1</v>
      </c>
      <c r="AT40" s="2" t="s">
        <v>423</v>
      </c>
      <c r="AU40" s="2">
        <v>2</v>
      </c>
      <c r="AV40" s="30" t="str">
        <f>AR32</f>
        <v>Al Sadd</v>
      </c>
      <c r="BC40" s="1" t="str">
        <f>BC29</f>
        <v>Bayer Leverkusen</v>
      </c>
      <c r="BD40" s="2">
        <v>1</v>
      </c>
      <c r="BE40" s="2" t="s">
        <v>423</v>
      </c>
      <c r="BF40" s="2">
        <v>1</v>
      </c>
      <c r="BG40" s="30" t="str">
        <f>BC32</f>
        <v>Kawasaki Frontale</v>
      </c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</row>
    <row r="41" spans="2:85" x14ac:dyDescent="0.25">
      <c r="T41" s="1" t="str">
        <f>T30</f>
        <v>B. M'Gladbach</v>
      </c>
      <c r="U41" s="2">
        <v>1</v>
      </c>
      <c r="V41" s="2" t="s">
        <v>423</v>
      </c>
      <c r="W41" s="2">
        <v>1</v>
      </c>
      <c r="X41" s="30" t="str">
        <f>T31</f>
        <v>Santos</v>
      </c>
      <c r="AE41" s="1" t="str">
        <f>AE30</f>
        <v>Osijek</v>
      </c>
      <c r="AF41" s="2">
        <v>0</v>
      </c>
      <c r="AG41" s="2" t="s">
        <v>423</v>
      </c>
      <c r="AH41" s="2">
        <v>1</v>
      </c>
      <c r="AI41" s="30" t="str">
        <f>AE31</f>
        <v>Shandong Luneng</v>
      </c>
      <c r="AR41" s="1" t="str">
        <f>AR30</f>
        <v>Braga</v>
      </c>
      <c r="AS41" s="2">
        <v>1</v>
      </c>
      <c r="AT41" s="2" t="s">
        <v>423</v>
      </c>
      <c r="AU41" s="2">
        <v>0</v>
      </c>
      <c r="AV41" s="30" t="str">
        <f>AR31</f>
        <v>San Pablo</v>
      </c>
      <c r="BC41" s="1" t="str">
        <f>BC30</f>
        <v>Al Hilal</v>
      </c>
      <c r="BD41" s="2">
        <v>0</v>
      </c>
      <c r="BE41" s="2" t="s">
        <v>423</v>
      </c>
      <c r="BF41" s="2">
        <v>0</v>
      </c>
      <c r="BG41" s="30" t="str">
        <f>BC31</f>
        <v>Estudiantes</v>
      </c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</row>
    <row r="42" spans="2:85" x14ac:dyDescent="0.25"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</row>
    <row r="43" spans="2:85" x14ac:dyDescent="0.25"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</row>
    <row r="44" spans="2:85" x14ac:dyDescent="0.25"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</row>
    <row r="45" spans="2:85" x14ac:dyDescent="0.25"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</row>
    <row r="46" spans="2:85" x14ac:dyDescent="0.25"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</row>
    <row r="47" spans="2:85" x14ac:dyDescent="0.25"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</row>
    <row r="48" spans="2:85" x14ac:dyDescent="0.25"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</row>
    <row r="53" spans="20:24" x14ac:dyDescent="0.25">
      <c r="T53" s="1"/>
      <c r="X53" s="30"/>
    </row>
    <row r="54" spans="20:24" x14ac:dyDescent="0.25">
      <c r="T54" s="1"/>
      <c r="X54" s="30"/>
    </row>
    <row r="55" spans="20:24" x14ac:dyDescent="0.25">
      <c r="T55" s="1"/>
    </row>
    <row r="56" spans="20:24" x14ac:dyDescent="0.25">
      <c r="T56" s="1"/>
      <c r="X56" s="30"/>
    </row>
    <row r="57" spans="20:24" x14ac:dyDescent="0.25">
      <c r="T57" s="1"/>
      <c r="X57" s="30"/>
    </row>
    <row r="58" spans="20:24" x14ac:dyDescent="0.25">
      <c r="T58" s="1"/>
    </row>
    <row r="59" spans="20:24" x14ac:dyDescent="0.25">
      <c r="T59" s="1"/>
      <c r="X59" s="30"/>
    </row>
    <row r="60" spans="20:24" x14ac:dyDescent="0.25">
      <c r="T60" s="1"/>
      <c r="X60" s="30"/>
    </row>
  </sheetData>
  <conditionalFormatting sqref="AA19:AB24">
    <cfRule type="top10" dxfId="2" priority="1" percent="1" rank="10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H162"/>
  <sheetViews>
    <sheetView topLeftCell="AH1" workbookViewId="0">
      <selection activeCell="AW8" sqref="AW8"/>
    </sheetView>
  </sheetViews>
  <sheetFormatPr baseColWidth="10" defaultRowHeight="15" x14ac:dyDescent="0.25"/>
  <cols>
    <col min="1" max="1" width="2.28515625" customWidth="1"/>
    <col min="2" max="2" width="3.140625" style="94" customWidth="1"/>
    <col min="3" max="3" width="0.28515625" style="94" customWidth="1"/>
    <col min="4" max="4" width="18.42578125" style="94" customWidth="1"/>
    <col min="5" max="9" width="4.28515625" style="94" customWidth="1"/>
    <col min="10" max="11" width="3.42578125" customWidth="1"/>
    <col min="12" max="12" width="0.5703125" customWidth="1"/>
    <col min="13" max="13" width="18.42578125" customWidth="1"/>
    <col min="14" max="14" width="3.42578125" customWidth="1"/>
    <col min="15" max="15" width="4.85546875" customWidth="1"/>
    <col min="16" max="17" width="9.140625" customWidth="1"/>
    <col min="18" max="18" width="4.28515625" customWidth="1"/>
    <col min="19" max="19" width="3.140625" style="94" customWidth="1"/>
    <col min="20" max="20" width="0.28515625" style="94" customWidth="1"/>
    <col min="21" max="21" width="18.42578125" style="94" customWidth="1"/>
    <col min="22" max="27" width="4.28515625" style="94" customWidth="1"/>
    <col min="28" max="28" width="15.85546875" customWidth="1"/>
    <col min="29" max="29" width="2.28515625" customWidth="1"/>
    <col min="30" max="30" width="3.140625" style="94" customWidth="1"/>
    <col min="31" max="31" width="0.28515625" style="94" customWidth="1"/>
    <col min="32" max="32" width="18.42578125" style="94" customWidth="1"/>
    <col min="33" max="37" width="4.28515625" style="94" customWidth="1"/>
    <col min="38" max="39" width="3.42578125" customWidth="1"/>
    <col min="40" max="40" width="0.5703125" customWidth="1"/>
    <col min="41" max="41" width="18.42578125" customWidth="1"/>
    <col min="42" max="42" width="3.42578125" customWidth="1"/>
    <col min="43" max="43" width="4.85546875" customWidth="1"/>
    <col min="44" max="45" width="9.140625" customWidth="1"/>
    <col min="46" max="46" width="4.28515625" customWidth="1"/>
    <col min="47" max="47" width="3.140625" style="94" customWidth="1"/>
    <col min="48" max="48" width="0.28515625" style="94" customWidth="1"/>
    <col min="49" max="49" width="18.42578125" style="94" customWidth="1"/>
    <col min="50" max="55" width="4.28515625" style="94" customWidth="1"/>
    <col min="57" max="57" width="3.7109375" style="2" customWidth="1"/>
    <col min="58" max="58" width="19" style="2" customWidth="1"/>
    <col min="59" max="66" width="3.28515625" style="2" customWidth="1"/>
    <col min="67" max="67" width="2.7109375" style="2" customWidth="1"/>
    <col min="68" max="70" width="3.28515625" style="2" customWidth="1"/>
    <col min="71" max="71" width="16.28515625" style="1" customWidth="1"/>
    <col min="72" max="73" width="3.28515625" style="2" customWidth="1"/>
    <col min="74" max="74" width="3.7109375" style="2" customWidth="1"/>
    <col min="75" max="75" width="16.28515625" style="30" customWidth="1"/>
    <col min="76" max="76" width="3.28515625" style="2" customWidth="1"/>
    <col min="77" max="77" width="3.7109375" style="2" customWidth="1"/>
    <col min="78" max="79" width="3.28515625" style="2" customWidth="1"/>
    <col min="80" max="80" width="3.7109375" style="2" customWidth="1"/>
    <col min="81" max="82" width="3.28515625" style="2" customWidth="1"/>
    <col min="83" max="83" width="3.7109375" style="2" customWidth="1"/>
    <col min="84" max="85" width="3.28515625" style="2" customWidth="1"/>
  </cols>
  <sheetData>
    <row r="1" spans="2:85" ht="15.75" thickBot="1" x14ac:dyDescent="0.3">
      <c r="B1" s="31"/>
      <c r="C1" s="31"/>
      <c r="D1" s="31"/>
      <c r="E1" s="31"/>
      <c r="F1" s="31"/>
      <c r="G1" s="31"/>
      <c r="H1" s="31"/>
      <c r="I1" s="31"/>
      <c r="S1" s="31"/>
      <c r="T1" s="31"/>
      <c r="U1" s="31"/>
      <c r="V1" s="31"/>
      <c r="W1" s="31"/>
      <c r="X1" s="31"/>
      <c r="Y1" s="31"/>
      <c r="Z1" s="31"/>
      <c r="AA1" s="31"/>
      <c r="AD1" s="31"/>
      <c r="AE1" s="31"/>
      <c r="AF1" s="31"/>
      <c r="AG1" s="31"/>
      <c r="AH1" s="31"/>
      <c r="AI1" s="31"/>
      <c r="AJ1" s="31"/>
      <c r="AK1" s="31"/>
      <c r="AU1" s="31"/>
      <c r="AV1" s="31"/>
      <c r="AW1" s="31"/>
      <c r="AX1" s="31"/>
      <c r="AY1" s="31"/>
      <c r="AZ1" s="31"/>
      <c r="BA1" s="31"/>
      <c r="BB1" s="31"/>
      <c r="BC1" s="31"/>
      <c r="BX1"/>
      <c r="BY1"/>
      <c r="BZ1"/>
      <c r="CA1"/>
      <c r="CB1"/>
      <c r="CC1"/>
      <c r="CD1"/>
      <c r="CE1"/>
      <c r="CF1"/>
      <c r="CG1"/>
    </row>
    <row r="2" spans="2:85" ht="15.75" thickBot="1" x14ac:dyDescent="0.3">
      <c r="B2" s="194"/>
      <c r="C2" s="195"/>
      <c r="D2" s="195"/>
      <c r="E2" s="196" t="s">
        <v>568</v>
      </c>
      <c r="F2" s="195"/>
      <c r="G2" s="195"/>
      <c r="H2" s="195"/>
      <c r="I2" s="197"/>
      <c r="M2" t="s">
        <v>518</v>
      </c>
      <c r="S2" s="194"/>
      <c r="T2" s="195"/>
      <c r="U2" s="195"/>
      <c r="V2" s="196" t="s">
        <v>568</v>
      </c>
      <c r="W2" s="195"/>
      <c r="X2" s="195"/>
      <c r="Y2" s="195"/>
      <c r="Z2" s="197"/>
      <c r="AA2" s="193"/>
      <c r="AD2" s="207"/>
      <c r="AE2" s="208"/>
      <c r="AF2" s="208"/>
      <c r="AG2" s="209" t="s">
        <v>571</v>
      </c>
      <c r="AH2" s="208"/>
      <c r="AI2" s="208"/>
      <c r="AJ2" s="208"/>
      <c r="AK2" s="210"/>
      <c r="AO2" t="s">
        <v>518</v>
      </c>
      <c r="AU2" s="207"/>
      <c r="AV2" s="208"/>
      <c r="AW2" s="208"/>
      <c r="AX2" s="209" t="s">
        <v>571</v>
      </c>
      <c r="AY2" s="208"/>
      <c r="AZ2" s="208"/>
      <c r="BA2" s="208"/>
      <c r="BB2" s="210"/>
      <c r="BC2" s="208"/>
      <c r="BE2" s="221"/>
      <c r="BF2" s="222" t="s">
        <v>496</v>
      </c>
      <c r="BG2" s="221"/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3"/>
      <c r="BS2" s="1" t="str">
        <f>BF4</f>
        <v>Nueva Zelanda</v>
      </c>
      <c r="BT2" s="2">
        <v>1</v>
      </c>
      <c r="BU2" s="2" t="s">
        <v>423</v>
      </c>
      <c r="BV2" s="2">
        <v>1</v>
      </c>
      <c r="BW2" s="30" t="str">
        <f>BF5</f>
        <v>Chile</v>
      </c>
      <c r="BX2"/>
      <c r="BY2"/>
      <c r="BZ2"/>
      <c r="CA2"/>
      <c r="CB2"/>
      <c r="CC2"/>
      <c r="CD2"/>
      <c r="CE2"/>
      <c r="CF2"/>
      <c r="CG2"/>
    </row>
    <row r="3" spans="2:85" ht="15.75" thickBot="1" x14ac:dyDescent="0.3">
      <c r="B3" s="37" t="s">
        <v>225</v>
      </c>
      <c r="C3" s="38"/>
      <c r="D3" s="39" t="s">
        <v>268</v>
      </c>
      <c r="E3" s="39" t="s">
        <v>269</v>
      </c>
      <c r="F3" s="39" t="s">
        <v>270</v>
      </c>
      <c r="G3" s="39" t="s">
        <v>271</v>
      </c>
      <c r="H3" s="39" t="s">
        <v>272</v>
      </c>
      <c r="I3" s="39" t="s">
        <v>273</v>
      </c>
      <c r="S3" s="37" t="s">
        <v>225</v>
      </c>
      <c r="T3" s="38"/>
      <c r="U3" s="39" t="s">
        <v>268</v>
      </c>
      <c r="V3" s="39" t="s">
        <v>269</v>
      </c>
      <c r="W3" s="39" t="s">
        <v>270</v>
      </c>
      <c r="X3" s="39" t="s">
        <v>271</v>
      </c>
      <c r="Y3" s="39" t="s">
        <v>272</v>
      </c>
      <c r="Z3" s="39" t="s">
        <v>273</v>
      </c>
      <c r="AA3" s="112" t="s">
        <v>116</v>
      </c>
      <c r="AD3" s="37" t="s">
        <v>225</v>
      </c>
      <c r="AE3" s="38"/>
      <c r="AF3" s="39" t="s">
        <v>268</v>
      </c>
      <c r="AG3" s="39" t="s">
        <v>269</v>
      </c>
      <c r="AH3" s="39" t="s">
        <v>270</v>
      </c>
      <c r="AI3" s="39" t="s">
        <v>271</v>
      </c>
      <c r="AJ3" s="39" t="s">
        <v>272</v>
      </c>
      <c r="AK3" s="39" t="s">
        <v>273</v>
      </c>
      <c r="AO3" t="s">
        <v>574</v>
      </c>
      <c r="AU3" s="37" t="s">
        <v>225</v>
      </c>
      <c r="AV3" s="38"/>
      <c r="AW3" s="39" t="s">
        <v>268</v>
      </c>
      <c r="AX3" s="39" t="s">
        <v>269</v>
      </c>
      <c r="AY3" s="39" t="s">
        <v>270</v>
      </c>
      <c r="AZ3" s="39" t="s">
        <v>271</v>
      </c>
      <c r="BA3" s="39" t="s">
        <v>272</v>
      </c>
      <c r="BB3" s="39" t="s">
        <v>273</v>
      </c>
      <c r="BC3" s="112" t="s">
        <v>116</v>
      </c>
      <c r="BE3" s="224" t="s">
        <v>225</v>
      </c>
      <c r="BF3" s="225" t="s">
        <v>268</v>
      </c>
      <c r="BG3" s="226" t="s">
        <v>269</v>
      </c>
      <c r="BH3" s="227" t="s">
        <v>270</v>
      </c>
      <c r="BI3" s="228" t="s">
        <v>271</v>
      </c>
      <c r="BJ3" s="228" t="s">
        <v>272</v>
      </c>
      <c r="BK3" s="229" t="s">
        <v>273</v>
      </c>
      <c r="BL3" s="227" t="s">
        <v>419</v>
      </c>
      <c r="BM3" s="228" t="s">
        <v>420</v>
      </c>
      <c r="BN3" s="229" t="s">
        <v>421</v>
      </c>
      <c r="BO3" s="221"/>
      <c r="BP3" s="230"/>
      <c r="BQ3" s="230"/>
      <c r="BR3" s="230"/>
      <c r="BS3" s="1" t="str">
        <f>BF6</f>
        <v>Irán</v>
      </c>
      <c r="BT3" s="2">
        <v>2</v>
      </c>
      <c r="BU3" s="2" t="s">
        <v>423</v>
      </c>
      <c r="BV3" s="2">
        <v>1</v>
      </c>
      <c r="BW3" s="30" t="str">
        <f>BF7</f>
        <v>Canadá</v>
      </c>
      <c r="BX3"/>
      <c r="BY3"/>
      <c r="BZ3"/>
      <c r="CA3"/>
      <c r="CB3"/>
      <c r="CC3"/>
      <c r="CD3"/>
      <c r="CE3"/>
      <c r="CF3"/>
      <c r="CG3"/>
    </row>
    <row r="4" spans="2:85" x14ac:dyDescent="0.25">
      <c r="B4" s="40">
        <v>1</v>
      </c>
      <c r="C4" s="41"/>
      <c r="D4" s="125" t="s">
        <v>519</v>
      </c>
      <c r="E4" s="42">
        <f t="shared" ref="E4:E13" si="0">G4*3+H4</f>
        <v>38</v>
      </c>
      <c r="F4" s="42">
        <f t="shared" ref="F4:F13" si="1">G4+H4+I4</f>
        <v>18</v>
      </c>
      <c r="G4" s="43">
        <v>11</v>
      </c>
      <c r="H4" s="44">
        <v>5</v>
      </c>
      <c r="I4" s="45">
        <v>2</v>
      </c>
      <c r="K4" s="326">
        <v>1</v>
      </c>
      <c r="L4" s="31"/>
      <c r="M4" s="189" t="s">
        <v>519</v>
      </c>
      <c r="N4" s="326">
        <f t="shared" ref="N4:N13" ca="1" si="2">RANDBETWEEN(1,30)</f>
        <v>21</v>
      </c>
      <c r="O4" s="31"/>
      <c r="P4" s="64" t="s">
        <v>323</v>
      </c>
      <c r="Q4" s="71" t="s">
        <v>324</v>
      </c>
      <c r="S4" s="40">
        <v>1</v>
      </c>
      <c r="T4" s="41"/>
      <c r="U4" s="125" t="s">
        <v>519</v>
      </c>
      <c r="V4" s="42">
        <f t="shared" ref="V4:V13" si="3">X4*3+Y4</f>
        <v>38</v>
      </c>
      <c r="W4" s="42">
        <f t="shared" ref="W4:W13" si="4">X4+Y4+Z4</f>
        <v>18</v>
      </c>
      <c r="X4" s="43">
        <v>11</v>
      </c>
      <c r="Y4" s="44">
        <v>5</v>
      </c>
      <c r="Z4" s="45">
        <v>2</v>
      </c>
      <c r="AA4" s="102">
        <v>1</v>
      </c>
      <c r="AD4" s="40">
        <v>1</v>
      </c>
      <c r="AE4" s="41"/>
      <c r="AF4" s="47" t="s">
        <v>588</v>
      </c>
      <c r="AG4" s="42">
        <f t="shared" ref="AG4:AG13" si="5">AI4*3+AJ4</f>
        <v>37</v>
      </c>
      <c r="AH4" s="42">
        <f t="shared" ref="AH4:AH13" si="6">AI4+AJ4+AK4</f>
        <v>18</v>
      </c>
      <c r="AI4" s="43">
        <v>11</v>
      </c>
      <c r="AJ4" s="44">
        <v>4</v>
      </c>
      <c r="AK4" s="45">
        <v>3</v>
      </c>
      <c r="AM4" s="192">
        <v>1</v>
      </c>
      <c r="AN4" s="31"/>
      <c r="AO4" s="192" t="s">
        <v>589</v>
      </c>
      <c r="AP4" s="192">
        <f t="shared" ref="AP4:AP5" ca="1" si="7">RANDBETWEEN(1,30)</f>
        <v>18</v>
      </c>
      <c r="AQ4" s="31"/>
      <c r="AR4" s="71" t="s">
        <v>324</v>
      </c>
      <c r="AU4" s="40">
        <v>1</v>
      </c>
      <c r="AV4" s="41"/>
      <c r="AW4" s="125" t="s">
        <v>589</v>
      </c>
      <c r="AX4" s="42">
        <f t="shared" ref="AX4:AX8" si="8">AZ4*3+BA4</f>
        <v>24</v>
      </c>
      <c r="AY4" s="42">
        <f t="shared" ref="AY4:AY8" si="9">AZ4+BA4+BB4</f>
        <v>18</v>
      </c>
      <c r="AZ4" s="43">
        <v>5</v>
      </c>
      <c r="BA4" s="44">
        <v>9</v>
      </c>
      <c r="BB4" s="45">
        <v>4</v>
      </c>
      <c r="BC4" s="102">
        <v>1</v>
      </c>
      <c r="BE4" s="231">
        <v>1</v>
      </c>
      <c r="BF4" s="267" t="s">
        <v>559</v>
      </c>
      <c r="BG4" s="224">
        <f>BI4*3+BJ4</f>
        <v>1</v>
      </c>
      <c r="BH4" s="232">
        <f>BI4+BJ4+BK4</f>
        <v>3</v>
      </c>
      <c r="BI4" s="233">
        <v>0</v>
      </c>
      <c r="BJ4" s="233">
        <v>1</v>
      </c>
      <c r="BK4" s="234">
        <v>2</v>
      </c>
      <c r="BL4" s="232">
        <f>BK17</f>
        <v>3</v>
      </c>
      <c r="BM4" s="233">
        <f>BK18</f>
        <v>7</v>
      </c>
      <c r="BN4" s="234">
        <f>BL4-BM4</f>
        <v>-4</v>
      </c>
      <c r="BO4" s="221"/>
      <c r="BP4" s="221"/>
      <c r="BQ4" s="221"/>
      <c r="BR4" s="221"/>
      <c r="BX4"/>
      <c r="BY4"/>
      <c r="BZ4"/>
      <c r="CA4"/>
      <c r="CB4"/>
      <c r="CC4"/>
      <c r="CD4"/>
      <c r="CE4"/>
      <c r="CF4"/>
      <c r="CG4"/>
    </row>
    <row r="5" spans="2:85" x14ac:dyDescent="0.25">
      <c r="B5" s="136">
        <v>2</v>
      </c>
      <c r="C5" s="41"/>
      <c r="D5" s="47" t="s">
        <v>523</v>
      </c>
      <c r="E5" s="42">
        <f t="shared" si="0"/>
        <v>38</v>
      </c>
      <c r="F5" s="42">
        <f t="shared" si="1"/>
        <v>18</v>
      </c>
      <c r="G5" s="48">
        <v>11</v>
      </c>
      <c r="H5" s="49">
        <v>5</v>
      </c>
      <c r="I5" s="45">
        <v>2</v>
      </c>
      <c r="K5" s="31"/>
      <c r="L5" s="31"/>
      <c r="M5" s="189" t="s">
        <v>520</v>
      </c>
      <c r="N5" s="326">
        <f t="shared" ca="1" si="2"/>
        <v>20</v>
      </c>
      <c r="O5" s="31"/>
      <c r="P5" s="64" t="s">
        <v>288</v>
      </c>
      <c r="Q5" s="184" t="s">
        <v>291</v>
      </c>
      <c r="S5" s="136">
        <v>2</v>
      </c>
      <c r="T5" s="41"/>
      <c r="U5" s="47" t="s">
        <v>520</v>
      </c>
      <c r="V5" s="42">
        <f t="shared" si="3"/>
        <v>37</v>
      </c>
      <c r="W5" s="42">
        <f t="shared" si="4"/>
        <v>18</v>
      </c>
      <c r="X5" s="48">
        <v>11</v>
      </c>
      <c r="Y5" s="49">
        <v>4</v>
      </c>
      <c r="Z5" s="45">
        <v>3</v>
      </c>
      <c r="AA5" s="102">
        <v>2</v>
      </c>
      <c r="AD5" s="136">
        <v>2</v>
      </c>
      <c r="AE5" s="41"/>
      <c r="AF5" s="47" t="s">
        <v>541</v>
      </c>
      <c r="AG5" s="42">
        <f t="shared" si="5"/>
        <v>34</v>
      </c>
      <c r="AH5" s="42">
        <f t="shared" si="6"/>
        <v>18</v>
      </c>
      <c r="AI5" s="48">
        <v>9</v>
      </c>
      <c r="AJ5" s="49">
        <v>7</v>
      </c>
      <c r="AK5" s="45">
        <v>2</v>
      </c>
      <c r="AM5" s="31"/>
      <c r="AN5" s="31"/>
      <c r="AO5" s="192" t="s">
        <v>588</v>
      </c>
      <c r="AP5" s="192">
        <f t="shared" ca="1" si="7"/>
        <v>27</v>
      </c>
      <c r="AQ5" s="31"/>
      <c r="AR5" s="184" t="s">
        <v>291</v>
      </c>
      <c r="AU5" s="136">
        <v>2</v>
      </c>
      <c r="AV5" s="41"/>
      <c r="AW5" s="47" t="s">
        <v>588</v>
      </c>
      <c r="AX5" s="42">
        <f t="shared" si="8"/>
        <v>37</v>
      </c>
      <c r="AY5" s="42">
        <f t="shared" si="9"/>
        <v>18</v>
      </c>
      <c r="AZ5" s="48">
        <v>11</v>
      </c>
      <c r="BA5" s="49">
        <v>4</v>
      </c>
      <c r="BB5" s="45">
        <v>3</v>
      </c>
      <c r="BC5" s="102">
        <v>2</v>
      </c>
      <c r="BE5" s="231">
        <v>2</v>
      </c>
      <c r="BF5" s="383" t="str">
        <f>D8</f>
        <v>Chile</v>
      </c>
      <c r="BG5" s="235">
        <f>BI5*3+BJ5</f>
        <v>3</v>
      </c>
      <c r="BH5" s="236">
        <f>BI5+BJ5+BK5</f>
        <v>3</v>
      </c>
      <c r="BI5" s="237">
        <v>0</v>
      </c>
      <c r="BJ5" s="237">
        <v>3</v>
      </c>
      <c r="BK5" s="238">
        <v>0</v>
      </c>
      <c r="BL5" s="236">
        <f>BP17</f>
        <v>3</v>
      </c>
      <c r="BM5" s="237">
        <f>BP18</f>
        <v>3</v>
      </c>
      <c r="BN5" s="238">
        <f>BL5-BM5</f>
        <v>0</v>
      </c>
      <c r="BO5" s="221"/>
      <c r="BP5" s="221"/>
      <c r="BQ5" s="221"/>
      <c r="BR5" s="221"/>
      <c r="BX5"/>
      <c r="BY5"/>
      <c r="BZ5"/>
      <c r="CA5"/>
      <c r="CB5"/>
      <c r="CC5"/>
      <c r="CD5"/>
      <c r="CE5"/>
      <c r="CF5"/>
      <c r="CG5"/>
    </row>
    <row r="6" spans="2:85" x14ac:dyDescent="0.25">
      <c r="B6" s="136">
        <v>3</v>
      </c>
      <c r="C6" s="41"/>
      <c r="D6" s="47" t="s">
        <v>520</v>
      </c>
      <c r="E6" s="42">
        <f t="shared" si="0"/>
        <v>37</v>
      </c>
      <c r="F6" s="42">
        <f t="shared" si="1"/>
        <v>18</v>
      </c>
      <c r="G6" s="48">
        <v>11</v>
      </c>
      <c r="H6" s="49">
        <v>4</v>
      </c>
      <c r="I6" s="45">
        <v>3</v>
      </c>
      <c r="K6" s="31"/>
      <c r="L6" s="31"/>
      <c r="M6" s="192" t="s">
        <v>522</v>
      </c>
      <c r="N6" s="326">
        <f t="shared" ca="1" si="2"/>
        <v>13</v>
      </c>
      <c r="O6" s="31"/>
      <c r="P6" s="64" t="s">
        <v>289</v>
      </c>
      <c r="Q6" s="184" t="s">
        <v>292</v>
      </c>
      <c r="S6" s="136">
        <v>3</v>
      </c>
      <c r="T6" s="41"/>
      <c r="U6" s="47" t="s">
        <v>522</v>
      </c>
      <c r="V6" s="42">
        <f t="shared" si="3"/>
        <v>31</v>
      </c>
      <c r="W6" s="42">
        <f t="shared" si="4"/>
        <v>18</v>
      </c>
      <c r="X6" s="48">
        <v>9</v>
      </c>
      <c r="Y6" s="49">
        <v>4</v>
      </c>
      <c r="Z6" s="45">
        <v>5</v>
      </c>
      <c r="AA6" s="102">
        <v>3</v>
      </c>
      <c r="AD6" s="136">
        <v>3</v>
      </c>
      <c r="AE6" s="41"/>
      <c r="AF6" s="47" t="s">
        <v>540</v>
      </c>
      <c r="AG6" s="42">
        <f t="shared" si="5"/>
        <v>33</v>
      </c>
      <c r="AH6" s="42">
        <f t="shared" si="6"/>
        <v>18</v>
      </c>
      <c r="AI6" s="48">
        <v>8</v>
      </c>
      <c r="AJ6" s="102">
        <v>9</v>
      </c>
      <c r="AK6" s="45">
        <v>1</v>
      </c>
      <c r="AM6" s="31"/>
      <c r="AN6" s="31"/>
      <c r="AO6" s="192" t="s">
        <v>541</v>
      </c>
      <c r="AP6" s="192">
        <f t="shared" ref="AP6:AP13" ca="1" si="10">RANDBETWEEN(1,30)</f>
        <v>16</v>
      </c>
      <c r="AQ6" s="31"/>
      <c r="AR6" s="184" t="s">
        <v>292</v>
      </c>
      <c r="AU6" s="136">
        <v>3</v>
      </c>
      <c r="AV6" s="41"/>
      <c r="AW6" s="47" t="s">
        <v>541</v>
      </c>
      <c r="AX6" s="42">
        <f t="shared" si="8"/>
        <v>34</v>
      </c>
      <c r="AY6" s="42">
        <f t="shared" si="9"/>
        <v>18</v>
      </c>
      <c r="AZ6" s="48">
        <v>9</v>
      </c>
      <c r="BA6" s="49">
        <v>7</v>
      </c>
      <c r="BB6" s="45">
        <v>2</v>
      </c>
      <c r="BC6" s="102">
        <v>3</v>
      </c>
      <c r="BE6" s="235">
        <v>3</v>
      </c>
      <c r="BF6" s="382" t="str">
        <f>AF19</f>
        <v>Irán</v>
      </c>
      <c r="BG6" s="235">
        <f>BI6*3+BJ6</f>
        <v>7</v>
      </c>
      <c r="BH6" s="236">
        <f>BI6+BJ6+BK6</f>
        <v>3</v>
      </c>
      <c r="BI6" s="237">
        <v>2</v>
      </c>
      <c r="BJ6" s="237">
        <v>1</v>
      </c>
      <c r="BK6" s="238">
        <v>0</v>
      </c>
      <c r="BL6" s="236">
        <f>BK21</f>
        <v>6</v>
      </c>
      <c r="BM6" s="237">
        <f>BK22</f>
        <v>3</v>
      </c>
      <c r="BN6" s="238">
        <f>BL6-BM6</f>
        <v>3</v>
      </c>
      <c r="BO6" s="221"/>
      <c r="BP6" s="221"/>
      <c r="BQ6" s="221"/>
      <c r="BR6" s="221"/>
      <c r="BS6" s="1" t="str">
        <f>BF4</f>
        <v>Nueva Zelanda</v>
      </c>
      <c r="BT6" s="2">
        <v>1</v>
      </c>
      <c r="BU6" s="2" t="s">
        <v>423</v>
      </c>
      <c r="BV6" s="2">
        <v>3</v>
      </c>
      <c r="BW6" s="30" t="str">
        <f>BF6</f>
        <v>Irán</v>
      </c>
      <c r="BX6"/>
      <c r="BY6"/>
      <c r="BZ6"/>
      <c r="CA6"/>
      <c r="CB6"/>
      <c r="CC6"/>
      <c r="CD6"/>
      <c r="CE6"/>
      <c r="CF6"/>
      <c r="CG6"/>
    </row>
    <row r="7" spans="2:85" ht="15.75" thickBot="1" x14ac:dyDescent="0.3">
      <c r="B7" s="136">
        <v>4</v>
      </c>
      <c r="C7" s="41"/>
      <c r="D7" s="52" t="s">
        <v>521</v>
      </c>
      <c r="E7" s="42">
        <f t="shared" si="0"/>
        <v>35</v>
      </c>
      <c r="F7" s="42">
        <f t="shared" si="1"/>
        <v>18</v>
      </c>
      <c r="G7" s="48">
        <v>10</v>
      </c>
      <c r="H7" s="49">
        <v>5</v>
      </c>
      <c r="I7" s="45">
        <v>3</v>
      </c>
      <c r="K7" s="31"/>
      <c r="L7" s="31"/>
      <c r="M7" s="192" t="s">
        <v>523</v>
      </c>
      <c r="N7" s="326">
        <f t="shared" ca="1" si="2"/>
        <v>10</v>
      </c>
      <c r="O7" s="31"/>
      <c r="P7" s="64" t="s">
        <v>290</v>
      </c>
      <c r="Q7" s="184" t="s">
        <v>293</v>
      </c>
      <c r="S7" s="136">
        <v>4</v>
      </c>
      <c r="T7" s="41"/>
      <c r="U7" s="47" t="s">
        <v>523</v>
      </c>
      <c r="V7" s="42">
        <f t="shared" si="3"/>
        <v>38</v>
      </c>
      <c r="W7" s="42">
        <f t="shared" si="4"/>
        <v>18</v>
      </c>
      <c r="X7" s="48">
        <v>11</v>
      </c>
      <c r="Y7" s="49">
        <v>5</v>
      </c>
      <c r="Z7" s="45">
        <v>2</v>
      </c>
      <c r="AA7" s="102">
        <v>4</v>
      </c>
      <c r="AD7" s="136">
        <v>4</v>
      </c>
      <c r="AE7" s="41"/>
      <c r="AF7" s="47" t="s">
        <v>497</v>
      </c>
      <c r="AG7" s="42">
        <f t="shared" si="5"/>
        <v>29</v>
      </c>
      <c r="AH7" s="42">
        <f t="shared" si="6"/>
        <v>18</v>
      </c>
      <c r="AI7" s="48">
        <v>8</v>
      </c>
      <c r="AJ7" s="49">
        <v>5</v>
      </c>
      <c r="AK7" s="45">
        <v>5</v>
      </c>
      <c r="AM7" s="31"/>
      <c r="AN7" s="31"/>
      <c r="AO7" s="192" t="s">
        <v>497</v>
      </c>
      <c r="AP7" s="192">
        <f t="shared" ca="1" si="10"/>
        <v>21</v>
      </c>
      <c r="AQ7" s="31"/>
      <c r="AR7" s="184" t="s">
        <v>293</v>
      </c>
      <c r="AU7" s="136">
        <v>4</v>
      </c>
      <c r="AV7" s="41"/>
      <c r="AW7" s="47" t="s">
        <v>497</v>
      </c>
      <c r="AX7" s="42">
        <f t="shared" si="8"/>
        <v>29</v>
      </c>
      <c r="AY7" s="42">
        <f t="shared" si="9"/>
        <v>18</v>
      </c>
      <c r="AZ7" s="48">
        <v>8</v>
      </c>
      <c r="BA7" s="49">
        <v>5</v>
      </c>
      <c r="BB7" s="45">
        <v>5</v>
      </c>
      <c r="BC7" s="102">
        <v>4</v>
      </c>
      <c r="BE7" s="239">
        <v>4</v>
      </c>
      <c r="BF7" s="384" t="str">
        <f>AF28</f>
        <v>Canadá</v>
      </c>
      <c r="BG7" s="239">
        <f>BI7*3+BJ7</f>
        <v>4</v>
      </c>
      <c r="BH7" s="240">
        <f>BI7+BJ7+BK7</f>
        <v>3</v>
      </c>
      <c r="BI7" s="241">
        <v>1</v>
      </c>
      <c r="BJ7" s="241">
        <v>1</v>
      </c>
      <c r="BK7" s="242">
        <v>1</v>
      </c>
      <c r="BL7" s="240">
        <f>BP21</f>
        <v>5</v>
      </c>
      <c r="BM7" s="241">
        <f>BP22</f>
        <v>4</v>
      </c>
      <c r="BN7" s="242">
        <f>BL7-BM7</f>
        <v>1</v>
      </c>
      <c r="BO7" s="221"/>
      <c r="BP7" s="221"/>
      <c r="BQ7" s="221"/>
      <c r="BR7" s="221"/>
      <c r="BS7" s="1" t="str">
        <f>BF5</f>
        <v>Chile</v>
      </c>
      <c r="BT7" s="2">
        <v>1</v>
      </c>
      <c r="BU7" s="2" t="s">
        <v>423</v>
      </c>
      <c r="BV7" s="2">
        <v>1</v>
      </c>
      <c r="BW7" s="30" t="str">
        <f>BF7</f>
        <v>Canadá</v>
      </c>
      <c r="BX7"/>
      <c r="BY7"/>
      <c r="BZ7"/>
      <c r="CA7"/>
      <c r="CB7"/>
      <c r="CC7"/>
      <c r="CD7"/>
      <c r="CE7"/>
      <c r="CF7"/>
      <c r="CG7"/>
    </row>
    <row r="8" spans="2:85" x14ac:dyDescent="0.25">
      <c r="B8" s="134">
        <v>5</v>
      </c>
      <c r="C8" s="51"/>
      <c r="D8" s="47" t="s">
        <v>522</v>
      </c>
      <c r="E8" s="42">
        <f t="shared" si="0"/>
        <v>31</v>
      </c>
      <c r="F8" s="42">
        <f t="shared" si="1"/>
        <v>18</v>
      </c>
      <c r="G8" s="48">
        <v>9</v>
      </c>
      <c r="H8" s="49">
        <v>4</v>
      </c>
      <c r="I8" s="45">
        <v>5</v>
      </c>
      <c r="K8" s="31"/>
      <c r="L8" s="31"/>
      <c r="M8" s="192" t="s">
        <v>521</v>
      </c>
      <c r="N8" s="326">
        <f t="shared" ca="1" si="2"/>
        <v>25</v>
      </c>
      <c r="O8" s="31"/>
      <c r="P8" s="49"/>
      <c r="Q8" s="49"/>
      <c r="S8" s="134">
        <v>5</v>
      </c>
      <c r="T8" s="51"/>
      <c r="U8" s="52" t="s">
        <v>521</v>
      </c>
      <c r="V8" s="42">
        <f t="shared" si="3"/>
        <v>35</v>
      </c>
      <c r="W8" s="42">
        <f t="shared" si="4"/>
        <v>18</v>
      </c>
      <c r="X8" s="48">
        <v>10</v>
      </c>
      <c r="Y8" s="49">
        <v>5</v>
      </c>
      <c r="Z8" s="45">
        <v>3</v>
      </c>
      <c r="AA8" s="102">
        <v>5</v>
      </c>
      <c r="AD8" s="136">
        <v>5</v>
      </c>
      <c r="AE8" s="51"/>
      <c r="AF8" s="47" t="s">
        <v>544</v>
      </c>
      <c r="AG8" s="42">
        <f t="shared" si="5"/>
        <v>29</v>
      </c>
      <c r="AH8" s="42">
        <f t="shared" si="6"/>
        <v>18</v>
      </c>
      <c r="AI8" s="48">
        <v>8</v>
      </c>
      <c r="AJ8" s="49">
        <v>5</v>
      </c>
      <c r="AK8" s="45">
        <v>5</v>
      </c>
      <c r="AM8" s="31"/>
      <c r="AN8" s="31"/>
      <c r="AO8" s="192" t="s">
        <v>545</v>
      </c>
      <c r="AP8" s="192">
        <f t="shared" ca="1" si="10"/>
        <v>8</v>
      </c>
      <c r="AQ8" s="31"/>
      <c r="AS8" s="49"/>
      <c r="AU8" s="136">
        <v>5</v>
      </c>
      <c r="AV8" s="51"/>
      <c r="AW8" s="52" t="s">
        <v>545</v>
      </c>
      <c r="AX8" s="42">
        <f t="shared" si="8"/>
        <v>24</v>
      </c>
      <c r="AY8" s="42">
        <f t="shared" si="9"/>
        <v>18</v>
      </c>
      <c r="AZ8" s="48">
        <v>7</v>
      </c>
      <c r="BA8" s="49">
        <v>3</v>
      </c>
      <c r="BB8" s="45">
        <v>8</v>
      </c>
      <c r="BC8" s="102">
        <v>5</v>
      </c>
      <c r="BE8" s="221"/>
      <c r="BF8" s="221"/>
      <c r="BG8" s="221"/>
      <c r="BH8" s="221"/>
      <c r="BI8" s="221"/>
      <c r="BJ8" s="221"/>
      <c r="BK8" s="221"/>
      <c r="BL8" s="221"/>
      <c r="BM8" s="221"/>
      <c r="BN8" s="221"/>
      <c r="BO8" s="221"/>
      <c r="BP8" s="221"/>
      <c r="BQ8" s="221"/>
      <c r="BR8" s="221"/>
      <c r="BX8"/>
      <c r="BY8"/>
      <c r="BZ8"/>
      <c r="CA8"/>
      <c r="CB8"/>
      <c r="CC8"/>
      <c r="CD8"/>
      <c r="CE8"/>
      <c r="CF8"/>
      <c r="CG8"/>
    </row>
    <row r="9" spans="2:85" x14ac:dyDescent="0.25">
      <c r="B9" s="97">
        <v>6</v>
      </c>
      <c r="C9" s="51"/>
      <c r="D9" s="52" t="s">
        <v>526</v>
      </c>
      <c r="E9" s="42">
        <f t="shared" si="0"/>
        <v>30</v>
      </c>
      <c r="F9" s="42">
        <f t="shared" si="1"/>
        <v>18</v>
      </c>
      <c r="G9" s="48">
        <v>7</v>
      </c>
      <c r="H9" s="49">
        <v>9</v>
      </c>
      <c r="I9" s="45">
        <v>2</v>
      </c>
      <c r="K9" s="31"/>
      <c r="L9" s="31"/>
      <c r="M9" s="190" t="s">
        <v>526</v>
      </c>
      <c r="N9" s="326">
        <f t="shared" ca="1" si="2"/>
        <v>22</v>
      </c>
      <c r="O9" s="31"/>
      <c r="S9" s="97">
        <v>6</v>
      </c>
      <c r="T9" s="51"/>
      <c r="U9" s="52" t="s">
        <v>526</v>
      </c>
      <c r="V9" s="42">
        <f t="shared" si="3"/>
        <v>30</v>
      </c>
      <c r="W9" s="42">
        <f t="shared" si="4"/>
        <v>18</v>
      </c>
      <c r="X9" s="48">
        <v>7</v>
      </c>
      <c r="Y9" s="49">
        <v>9</v>
      </c>
      <c r="Z9" s="45">
        <v>2</v>
      </c>
      <c r="AA9" s="102">
        <v>6</v>
      </c>
      <c r="AD9" s="97">
        <v>6</v>
      </c>
      <c r="AE9" s="51"/>
      <c r="AF9" s="125" t="s">
        <v>589</v>
      </c>
      <c r="AG9" s="42">
        <f t="shared" si="5"/>
        <v>24</v>
      </c>
      <c r="AH9" s="42">
        <f t="shared" si="6"/>
        <v>18</v>
      </c>
      <c r="AI9" s="48">
        <v>5</v>
      </c>
      <c r="AJ9" s="102">
        <v>9</v>
      </c>
      <c r="AK9" s="45">
        <v>4</v>
      </c>
      <c r="AO9" s="190" t="s">
        <v>538</v>
      </c>
      <c r="AP9" s="192">
        <f t="shared" ca="1" si="10"/>
        <v>13</v>
      </c>
      <c r="AR9" s="74" t="s">
        <v>325</v>
      </c>
      <c r="AU9" s="97">
        <v>6</v>
      </c>
      <c r="AV9" s="51"/>
      <c r="AW9" s="52" t="s">
        <v>538</v>
      </c>
      <c r="AX9" s="42">
        <f>AZ9*3+BA9</f>
        <v>17</v>
      </c>
      <c r="AY9" s="42">
        <f>AZ9+BA9+BB9</f>
        <v>18</v>
      </c>
      <c r="AZ9" s="48">
        <v>4</v>
      </c>
      <c r="BA9" s="49">
        <v>5</v>
      </c>
      <c r="BB9" s="45">
        <v>9</v>
      </c>
      <c r="BC9" s="102">
        <v>6</v>
      </c>
      <c r="BE9" s="221"/>
      <c r="BF9" s="221"/>
      <c r="BG9" s="243">
        <v>1</v>
      </c>
      <c r="BH9" s="244">
        <v>2</v>
      </c>
      <c r="BI9" s="244">
        <v>3</v>
      </c>
      <c r="BJ9" s="245">
        <v>4</v>
      </c>
      <c r="BK9" s="246">
        <v>5</v>
      </c>
      <c r="BL9" s="246">
        <v>6</v>
      </c>
      <c r="BM9" s="247">
        <v>7</v>
      </c>
      <c r="BN9" s="248">
        <v>8</v>
      </c>
      <c r="BO9" s="249">
        <v>9</v>
      </c>
      <c r="BP9" s="250">
        <v>10</v>
      </c>
      <c r="BQ9" s="251">
        <v>11</v>
      </c>
      <c r="BR9" s="223"/>
      <c r="BX9"/>
      <c r="BY9"/>
      <c r="BZ9"/>
      <c r="CA9"/>
      <c r="CB9"/>
      <c r="CC9"/>
      <c r="CD9"/>
      <c r="CE9"/>
      <c r="CF9"/>
      <c r="CG9"/>
    </row>
    <row r="10" spans="2:85" x14ac:dyDescent="0.25">
      <c r="B10" s="97">
        <v>7</v>
      </c>
      <c r="C10" s="51"/>
      <c r="D10" s="47" t="s">
        <v>525</v>
      </c>
      <c r="E10" s="42">
        <f t="shared" si="0"/>
        <v>28</v>
      </c>
      <c r="F10" s="42">
        <f t="shared" si="1"/>
        <v>18</v>
      </c>
      <c r="G10" s="48">
        <v>8</v>
      </c>
      <c r="H10" s="49">
        <v>4</v>
      </c>
      <c r="I10" s="45">
        <v>6</v>
      </c>
      <c r="K10" s="31"/>
      <c r="L10" s="31"/>
      <c r="M10" s="190" t="s">
        <v>524</v>
      </c>
      <c r="N10" s="326">
        <f t="shared" ca="1" si="2"/>
        <v>12</v>
      </c>
      <c r="O10" s="31"/>
      <c r="P10" s="74" t="s">
        <v>325</v>
      </c>
      <c r="Q10" s="77" t="s">
        <v>326</v>
      </c>
      <c r="S10" s="97">
        <v>7</v>
      </c>
      <c r="T10" s="51"/>
      <c r="U10" s="47" t="s">
        <v>524</v>
      </c>
      <c r="V10" s="42">
        <f t="shared" si="3"/>
        <v>27</v>
      </c>
      <c r="W10" s="42">
        <f t="shared" si="4"/>
        <v>18</v>
      </c>
      <c r="X10" s="48">
        <v>7</v>
      </c>
      <c r="Y10" s="49">
        <v>6</v>
      </c>
      <c r="Z10" s="45">
        <v>5</v>
      </c>
      <c r="AA10" s="102">
        <v>7</v>
      </c>
      <c r="AD10" s="97">
        <v>7</v>
      </c>
      <c r="AE10" s="51"/>
      <c r="AF10" s="52" t="s">
        <v>545</v>
      </c>
      <c r="AG10" s="42">
        <f t="shared" si="5"/>
        <v>24</v>
      </c>
      <c r="AH10" s="42">
        <f t="shared" si="6"/>
        <v>18</v>
      </c>
      <c r="AI10" s="48">
        <v>7</v>
      </c>
      <c r="AJ10" s="49">
        <v>3</v>
      </c>
      <c r="AK10" s="45">
        <v>8</v>
      </c>
      <c r="AM10" s="31"/>
      <c r="AN10" s="31"/>
      <c r="AO10" s="190" t="s">
        <v>590</v>
      </c>
      <c r="AP10" s="192">
        <f t="shared" ca="1" si="10"/>
        <v>6</v>
      </c>
      <c r="AQ10" s="31"/>
      <c r="AR10" s="74" t="s">
        <v>294</v>
      </c>
      <c r="AU10" s="97">
        <v>7</v>
      </c>
      <c r="AV10" s="51"/>
      <c r="AW10" s="47" t="s">
        <v>590</v>
      </c>
      <c r="AX10" s="42">
        <f>AZ10*3+BA10</f>
        <v>18</v>
      </c>
      <c r="AY10" s="42">
        <f>AZ10+BA10+BB10</f>
        <v>18</v>
      </c>
      <c r="AZ10" s="48">
        <v>4</v>
      </c>
      <c r="BA10" s="49">
        <v>6</v>
      </c>
      <c r="BB10" s="45">
        <v>8</v>
      </c>
      <c r="BC10" s="102">
        <v>7</v>
      </c>
      <c r="BE10" s="221"/>
      <c r="BF10" s="223"/>
      <c r="BG10" s="27">
        <f ca="1">RANDBETWEEN(1,6)</f>
        <v>1</v>
      </c>
      <c r="BH10" s="27">
        <f t="shared" ref="BH10:BQ10" ca="1" si="11">RANDBETWEEN(1,6)</f>
        <v>6</v>
      </c>
      <c r="BI10" s="27">
        <f t="shared" ca="1" si="11"/>
        <v>6</v>
      </c>
      <c r="BJ10" s="28">
        <f t="shared" ca="1" si="11"/>
        <v>3</v>
      </c>
      <c r="BK10" s="27">
        <f t="shared" ca="1" si="11"/>
        <v>5</v>
      </c>
      <c r="BL10" s="27">
        <f t="shared" ca="1" si="11"/>
        <v>2</v>
      </c>
      <c r="BM10" s="28">
        <f t="shared" ca="1" si="11"/>
        <v>5</v>
      </c>
      <c r="BN10" s="27">
        <f t="shared" ca="1" si="11"/>
        <v>2</v>
      </c>
      <c r="BO10" s="28">
        <f t="shared" ca="1" si="11"/>
        <v>2</v>
      </c>
      <c r="BP10" s="27">
        <f t="shared" ca="1" si="11"/>
        <v>2</v>
      </c>
      <c r="BQ10" s="27">
        <f t="shared" ca="1" si="11"/>
        <v>4</v>
      </c>
      <c r="BR10" s="223"/>
      <c r="BS10" s="1" t="str">
        <f>BF4</f>
        <v>Nueva Zelanda</v>
      </c>
      <c r="BT10" s="2">
        <v>1</v>
      </c>
      <c r="BU10" s="2" t="s">
        <v>423</v>
      </c>
      <c r="BV10" s="2">
        <v>3</v>
      </c>
      <c r="BW10" s="30" t="str">
        <f>BF7</f>
        <v>Canadá</v>
      </c>
      <c r="BX10"/>
      <c r="BY10"/>
      <c r="BZ10"/>
      <c r="CA10"/>
      <c r="CB10"/>
      <c r="CC10"/>
      <c r="CD10"/>
      <c r="CE10"/>
      <c r="CF10"/>
      <c r="CG10"/>
    </row>
    <row r="11" spans="2:85" x14ac:dyDescent="0.25">
      <c r="B11" s="97">
        <v>8</v>
      </c>
      <c r="C11" s="51"/>
      <c r="D11" s="47" t="s">
        <v>524</v>
      </c>
      <c r="E11" s="42">
        <f t="shared" si="0"/>
        <v>27</v>
      </c>
      <c r="F11" s="42">
        <f t="shared" si="1"/>
        <v>18</v>
      </c>
      <c r="G11" s="48">
        <v>7</v>
      </c>
      <c r="H11" s="49">
        <v>6</v>
      </c>
      <c r="I11" s="45">
        <v>5</v>
      </c>
      <c r="K11" s="31"/>
      <c r="L11" s="31"/>
      <c r="M11" s="190" t="s">
        <v>525</v>
      </c>
      <c r="N11" s="326">
        <f t="shared" ca="1" si="2"/>
        <v>8</v>
      </c>
      <c r="O11" s="31"/>
      <c r="P11" s="74" t="s">
        <v>294</v>
      </c>
      <c r="Q11" s="77" t="s">
        <v>297</v>
      </c>
      <c r="S11" s="97">
        <v>8</v>
      </c>
      <c r="T11" s="51"/>
      <c r="U11" s="47" t="s">
        <v>525</v>
      </c>
      <c r="V11" s="42">
        <f t="shared" si="3"/>
        <v>28</v>
      </c>
      <c r="W11" s="42">
        <f t="shared" si="4"/>
        <v>18</v>
      </c>
      <c r="X11" s="48">
        <v>8</v>
      </c>
      <c r="Y11" s="49">
        <v>4</v>
      </c>
      <c r="Z11" s="45">
        <v>6</v>
      </c>
      <c r="AA11" s="102">
        <v>8</v>
      </c>
      <c r="AD11" s="97">
        <v>8</v>
      </c>
      <c r="AE11" s="51"/>
      <c r="AF11" s="47" t="s">
        <v>539</v>
      </c>
      <c r="AG11" s="42">
        <f t="shared" si="5"/>
        <v>22</v>
      </c>
      <c r="AH11" s="42">
        <f t="shared" si="6"/>
        <v>18</v>
      </c>
      <c r="AI11" s="48">
        <v>6</v>
      </c>
      <c r="AJ11" s="49">
        <v>4</v>
      </c>
      <c r="AK11" s="45">
        <v>8</v>
      </c>
      <c r="AO11" s="190" t="s">
        <v>544</v>
      </c>
      <c r="AP11" s="192">
        <f t="shared" ca="1" si="10"/>
        <v>30</v>
      </c>
      <c r="AR11" s="74" t="s">
        <v>295</v>
      </c>
      <c r="AU11" s="97">
        <v>8</v>
      </c>
      <c r="AV11" s="51"/>
      <c r="AW11" s="47" t="s">
        <v>544</v>
      </c>
      <c r="AX11" s="42">
        <f t="shared" ref="AX11:AX12" si="12">AZ11*3+BA11</f>
        <v>29</v>
      </c>
      <c r="AY11" s="42">
        <f t="shared" ref="AY11:AY12" si="13">AZ11+BA11+BB11</f>
        <v>18</v>
      </c>
      <c r="AZ11" s="48">
        <v>8</v>
      </c>
      <c r="BA11" s="49">
        <v>5</v>
      </c>
      <c r="BB11" s="45">
        <v>5</v>
      </c>
      <c r="BC11" s="102">
        <v>8</v>
      </c>
      <c r="BE11" s="221"/>
      <c r="BF11" s="223" t="s">
        <v>522</v>
      </c>
      <c r="BG11" s="221"/>
      <c r="BH11" s="221"/>
      <c r="BI11" s="221"/>
      <c r="BJ11" s="221"/>
      <c r="BK11" s="221"/>
      <c r="BL11" s="221"/>
      <c r="BM11" s="221"/>
      <c r="BN11" s="221"/>
      <c r="BO11" s="221"/>
      <c r="BP11" s="221"/>
      <c r="BQ11" s="221"/>
      <c r="BR11" s="29">
        <f>SUM(BG11:BQ11)</f>
        <v>0</v>
      </c>
      <c r="BS11" s="1" t="str">
        <f>BF5</f>
        <v>Chile</v>
      </c>
      <c r="BT11" s="2">
        <v>1</v>
      </c>
      <c r="BU11" s="2" t="s">
        <v>423</v>
      </c>
      <c r="BV11" s="2">
        <v>1</v>
      </c>
      <c r="BW11" s="30" t="str">
        <f>BF6</f>
        <v>Irán</v>
      </c>
      <c r="BX11"/>
      <c r="BY11"/>
      <c r="BZ11"/>
      <c r="CA11"/>
      <c r="CB11"/>
      <c r="CC11"/>
      <c r="CD11"/>
      <c r="CE11"/>
      <c r="CF11"/>
      <c r="CG11"/>
    </row>
    <row r="12" spans="2:85" x14ac:dyDescent="0.25">
      <c r="B12" s="97">
        <v>9</v>
      </c>
      <c r="C12" s="51"/>
      <c r="D12" s="47" t="s">
        <v>528</v>
      </c>
      <c r="E12" s="42">
        <f t="shared" si="0"/>
        <v>25</v>
      </c>
      <c r="F12" s="42">
        <f t="shared" si="1"/>
        <v>18</v>
      </c>
      <c r="G12" s="48">
        <v>6</v>
      </c>
      <c r="H12" s="102">
        <v>7</v>
      </c>
      <c r="I12" s="45">
        <v>5</v>
      </c>
      <c r="K12" s="31"/>
      <c r="L12" s="31"/>
      <c r="M12" s="191" t="s">
        <v>527</v>
      </c>
      <c r="N12" s="326">
        <f t="shared" ca="1" si="2"/>
        <v>19</v>
      </c>
      <c r="O12" s="31"/>
      <c r="P12" s="74" t="s">
        <v>295</v>
      </c>
      <c r="Q12" s="77" t="s">
        <v>298</v>
      </c>
      <c r="S12" s="97">
        <v>9</v>
      </c>
      <c r="T12" s="51"/>
      <c r="U12" s="52" t="s">
        <v>527</v>
      </c>
      <c r="V12" s="42">
        <f t="shared" si="3"/>
        <v>21</v>
      </c>
      <c r="W12" s="42">
        <f t="shared" si="4"/>
        <v>18</v>
      </c>
      <c r="X12" s="48">
        <v>5</v>
      </c>
      <c r="Y12" s="49">
        <v>6</v>
      </c>
      <c r="Z12" s="45">
        <v>7</v>
      </c>
      <c r="AA12" s="102">
        <v>9</v>
      </c>
      <c r="AD12" s="97">
        <v>9</v>
      </c>
      <c r="AE12" s="51"/>
      <c r="AF12" s="47" t="s">
        <v>590</v>
      </c>
      <c r="AG12" s="42">
        <f t="shared" si="5"/>
        <v>18</v>
      </c>
      <c r="AH12" s="42">
        <f t="shared" si="6"/>
        <v>18</v>
      </c>
      <c r="AI12" s="48">
        <v>4</v>
      </c>
      <c r="AJ12" s="49">
        <v>6</v>
      </c>
      <c r="AK12" s="45">
        <v>8</v>
      </c>
      <c r="AO12" s="190" t="s">
        <v>539</v>
      </c>
      <c r="AP12" s="192">
        <f t="shared" ca="1" si="10"/>
        <v>24</v>
      </c>
      <c r="AR12" s="74" t="s">
        <v>296</v>
      </c>
      <c r="AU12" s="97">
        <v>9</v>
      </c>
      <c r="AV12" s="51"/>
      <c r="AW12" s="47" t="s">
        <v>539</v>
      </c>
      <c r="AX12" s="42">
        <f t="shared" si="12"/>
        <v>22</v>
      </c>
      <c r="AY12" s="42">
        <f t="shared" si="13"/>
        <v>18</v>
      </c>
      <c r="AZ12" s="48">
        <v>6</v>
      </c>
      <c r="BA12" s="49">
        <v>4</v>
      </c>
      <c r="BB12" s="45">
        <v>8</v>
      </c>
      <c r="BC12" s="102">
        <v>9</v>
      </c>
      <c r="BE12" s="221"/>
      <c r="BF12" s="223" t="s">
        <v>542</v>
      </c>
      <c r="BG12" s="221"/>
      <c r="BH12" s="221"/>
      <c r="BI12" s="221"/>
      <c r="BJ12" s="221"/>
      <c r="BK12" s="221"/>
      <c r="BL12" s="221"/>
      <c r="BM12" s="221"/>
      <c r="BN12" s="221"/>
      <c r="BO12" s="221"/>
      <c r="BP12" s="221"/>
      <c r="BQ12" s="221"/>
      <c r="BR12" s="29">
        <f>SUM(BG12:BQ12)</f>
        <v>0</v>
      </c>
      <c r="BX12"/>
      <c r="BY12"/>
      <c r="BZ12"/>
      <c r="CA12"/>
      <c r="CB12"/>
      <c r="CC12"/>
      <c r="CD12"/>
      <c r="CE12"/>
      <c r="CF12"/>
      <c r="CG12"/>
    </row>
    <row r="13" spans="2:85" x14ac:dyDescent="0.25">
      <c r="B13" s="131">
        <v>10</v>
      </c>
      <c r="C13" s="187"/>
      <c r="D13" s="215" t="s">
        <v>527</v>
      </c>
      <c r="E13" s="127">
        <f t="shared" si="0"/>
        <v>21</v>
      </c>
      <c r="F13" s="127">
        <f t="shared" si="1"/>
        <v>18</v>
      </c>
      <c r="G13" s="128">
        <v>5</v>
      </c>
      <c r="H13" s="129">
        <v>6</v>
      </c>
      <c r="I13" s="130">
        <v>7</v>
      </c>
      <c r="K13" s="31"/>
      <c r="L13" s="31"/>
      <c r="M13" s="191" t="s">
        <v>528</v>
      </c>
      <c r="N13" s="326">
        <f t="shared" ca="1" si="2"/>
        <v>8</v>
      </c>
      <c r="O13" s="31"/>
      <c r="P13" s="74" t="s">
        <v>296</v>
      </c>
      <c r="Q13" s="77" t="s">
        <v>299</v>
      </c>
      <c r="S13" s="131">
        <v>10</v>
      </c>
      <c r="T13" s="187"/>
      <c r="U13" s="188" t="s">
        <v>528</v>
      </c>
      <c r="V13" s="127">
        <f t="shared" si="3"/>
        <v>25</v>
      </c>
      <c r="W13" s="127">
        <f t="shared" si="4"/>
        <v>18</v>
      </c>
      <c r="X13" s="128">
        <v>6</v>
      </c>
      <c r="Y13" s="129">
        <v>7</v>
      </c>
      <c r="Z13" s="130">
        <v>5</v>
      </c>
      <c r="AA13" s="102">
        <v>10</v>
      </c>
      <c r="AD13" s="131">
        <v>10</v>
      </c>
      <c r="AE13" s="187"/>
      <c r="AF13" s="215" t="s">
        <v>538</v>
      </c>
      <c r="AG13" s="127">
        <f t="shared" si="5"/>
        <v>17</v>
      </c>
      <c r="AH13" s="127">
        <f t="shared" si="6"/>
        <v>18</v>
      </c>
      <c r="AI13" s="128">
        <v>4</v>
      </c>
      <c r="AJ13" s="129">
        <v>5</v>
      </c>
      <c r="AK13" s="130">
        <v>9</v>
      </c>
      <c r="AM13" s="31"/>
      <c r="AN13" s="31"/>
      <c r="AO13" s="190" t="s">
        <v>540</v>
      </c>
      <c r="AP13" s="192">
        <f t="shared" ca="1" si="10"/>
        <v>11</v>
      </c>
      <c r="AQ13" s="31"/>
      <c r="AU13" s="131">
        <v>10</v>
      </c>
      <c r="AV13" s="187"/>
      <c r="AW13" s="188" t="s">
        <v>540</v>
      </c>
      <c r="AX13" s="127">
        <f>AZ13*3+BA13</f>
        <v>33</v>
      </c>
      <c r="AY13" s="127">
        <f>AZ13+BA13+BB13</f>
        <v>18</v>
      </c>
      <c r="AZ13" s="128">
        <v>8</v>
      </c>
      <c r="BA13" s="129">
        <v>9</v>
      </c>
      <c r="BB13" s="130">
        <v>1</v>
      </c>
      <c r="BC13" s="102">
        <v>10</v>
      </c>
      <c r="BE13" s="221"/>
      <c r="BF13" s="223"/>
      <c r="BG13" s="25">
        <f t="shared" ref="BG13:BQ13" ca="1" si="14">RANDBETWEEN(1,6)</f>
        <v>2</v>
      </c>
      <c r="BH13" s="25">
        <f t="shared" ca="1" si="14"/>
        <v>5</v>
      </c>
      <c r="BI13" s="25">
        <f t="shared" ca="1" si="14"/>
        <v>5</v>
      </c>
      <c r="BJ13" s="26">
        <f t="shared" ca="1" si="14"/>
        <v>6</v>
      </c>
      <c r="BK13" s="25">
        <f t="shared" ca="1" si="14"/>
        <v>4</v>
      </c>
      <c r="BL13" s="25">
        <f t="shared" ca="1" si="14"/>
        <v>6</v>
      </c>
      <c r="BM13" s="26">
        <f t="shared" ca="1" si="14"/>
        <v>2</v>
      </c>
      <c r="BN13" s="25">
        <f t="shared" ca="1" si="14"/>
        <v>5</v>
      </c>
      <c r="BO13" s="26">
        <f t="shared" ca="1" si="14"/>
        <v>3</v>
      </c>
      <c r="BP13" s="25">
        <f t="shared" ca="1" si="14"/>
        <v>4</v>
      </c>
      <c r="BQ13" s="25">
        <f t="shared" ca="1" si="14"/>
        <v>1</v>
      </c>
      <c r="BR13" s="223"/>
      <c r="BS13" s="30" t="s">
        <v>582</v>
      </c>
      <c r="BX13"/>
      <c r="BY13"/>
      <c r="BZ13"/>
      <c r="CA13"/>
      <c r="CB13"/>
      <c r="CC13"/>
      <c r="CD13"/>
      <c r="CE13"/>
      <c r="CF13"/>
      <c r="CG13"/>
    </row>
    <row r="14" spans="2:85" x14ac:dyDescent="0.25">
      <c r="B14"/>
      <c r="C14"/>
      <c r="D14"/>
      <c r="E14"/>
      <c r="F14"/>
      <c r="G14"/>
      <c r="H14"/>
      <c r="I14"/>
      <c r="K14" s="31"/>
      <c r="L14" s="31"/>
      <c r="O14" s="31"/>
      <c r="S14"/>
      <c r="T14"/>
      <c r="U14"/>
      <c r="V14"/>
      <c r="W14"/>
      <c r="X14"/>
      <c r="Y14"/>
      <c r="Z14"/>
      <c r="AA14" s="102"/>
      <c r="AM14" s="31"/>
      <c r="AN14" s="31"/>
      <c r="AQ14" s="31"/>
      <c r="BC14" s="102"/>
      <c r="BE14" s="221"/>
      <c r="BF14" s="223"/>
      <c r="BG14" s="243">
        <v>1</v>
      </c>
      <c r="BH14" s="244">
        <v>2</v>
      </c>
      <c r="BI14" s="244">
        <v>3</v>
      </c>
      <c r="BJ14" s="245">
        <v>4</v>
      </c>
      <c r="BK14" s="246">
        <v>5</v>
      </c>
      <c r="BL14" s="246">
        <v>6</v>
      </c>
      <c r="BM14" s="247">
        <v>7</v>
      </c>
      <c r="BN14" s="248">
        <v>8</v>
      </c>
      <c r="BO14" s="249">
        <v>9</v>
      </c>
      <c r="BP14" s="250">
        <v>10</v>
      </c>
      <c r="BQ14" s="251">
        <v>11</v>
      </c>
      <c r="BR14" s="223"/>
      <c r="BS14" s="30" t="s">
        <v>583</v>
      </c>
      <c r="BX14"/>
      <c r="BY14"/>
      <c r="BZ14"/>
      <c r="CA14"/>
      <c r="CB14"/>
      <c r="CC14"/>
      <c r="CD14"/>
      <c r="CE14"/>
      <c r="CF14"/>
      <c r="CG14"/>
    </row>
    <row r="15" spans="2:85" ht="15.75" thickBot="1" x14ac:dyDescent="0.3">
      <c r="B15"/>
      <c r="C15"/>
      <c r="D15" s="277" t="s">
        <v>600</v>
      </c>
      <c r="E15"/>
      <c r="F15"/>
      <c r="G15"/>
      <c r="H15"/>
      <c r="I15"/>
      <c r="L15" s="31"/>
      <c r="O15" s="31"/>
      <c r="S15"/>
      <c r="T15"/>
      <c r="U15"/>
      <c r="V15"/>
      <c r="W15"/>
      <c r="X15"/>
      <c r="Y15"/>
      <c r="Z15"/>
      <c r="AA15" s="102"/>
      <c r="AD15" s="31"/>
      <c r="AE15" s="31"/>
      <c r="AF15" s="31"/>
      <c r="AG15" s="31"/>
      <c r="AH15" s="31"/>
      <c r="AI15" s="31"/>
      <c r="AJ15" s="31"/>
      <c r="AK15" s="31"/>
      <c r="AM15" s="31"/>
      <c r="AN15" s="31"/>
      <c r="AQ15" s="31"/>
      <c r="AU15" s="31"/>
      <c r="AV15" s="31"/>
      <c r="AW15" s="31"/>
      <c r="AX15" s="31"/>
      <c r="AY15" s="31"/>
      <c r="AZ15" s="31"/>
      <c r="BA15" s="31"/>
      <c r="BB15" s="31"/>
      <c r="BC15" s="102"/>
      <c r="BF15"/>
      <c r="BX15"/>
      <c r="BY15"/>
      <c r="BZ15"/>
      <c r="CA15"/>
      <c r="CB15"/>
      <c r="CC15"/>
      <c r="CD15"/>
      <c r="CE15"/>
      <c r="CF15"/>
      <c r="CG15"/>
    </row>
    <row r="16" spans="2:85" x14ac:dyDescent="0.25">
      <c r="B16"/>
      <c r="C16"/>
      <c r="D16"/>
      <c r="E16"/>
      <c r="F16"/>
      <c r="G16"/>
      <c r="H16"/>
      <c r="I16"/>
      <c r="K16" s="31"/>
      <c r="L16" s="31"/>
      <c r="O16" s="31"/>
      <c r="S16"/>
      <c r="T16"/>
      <c r="U16"/>
      <c r="V16"/>
      <c r="W16"/>
      <c r="X16"/>
      <c r="Y16"/>
      <c r="Z16"/>
      <c r="AA16" s="102"/>
      <c r="AD16" s="211"/>
      <c r="AE16" s="212"/>
      <c r="AF16" s="212"/>
      <c r="AG16" s="213" t="s">
        <v>572</v>
      </c>
      <c r="AH16" s="212"/>
      <c r="AI16" s="212"/>
      <c r="AJ16" s="212"/>
      <c r="AK16" s="214"/>
      <c r="AO16" t="s">
        <v>591</v>
      </c>
      <c r="AU16" s="211"/>
      <c r="AV16" s="212"/>
      <c r="AW16" s="212"/>
      <c r="AX16" s="213" t="s">
        <v>572</v>
      </c>
      <c r="AY16" s="212"/>
      <c r="AZ16" s="212"/>
      <c r="BA16" s="212"/>
      <c r="BB16" s="214"/>
      <c r="BC16" s="214"/>
      <c r="BF16"/>
      <c r="BG16" s="404" t="s">
        <v>559</v>
      </c>
      <c r="BH16" s="405"/>
      <c r="BI16" s="405"/>
      <c r="BJ16" s="405"/>
      <c r="BK16" s="406"/>
      <c r="BL16" s="404" t="str">
        <f>BF5</f>
        <v>Chile</v>
      </c>
      <c r="BM16" s="405"/>
      <c r="BN16" s="405"/>
      <c r="BO16" s="405"/>
      <c r="BP16" s="406"/>
    </row>
    <row r="17" spans="2:86" x14ac:dyDescent="0.25">
      <c r="B17" s="198"/>
      <c r="C17" s="199"/>
      <c r="D17" s="200"/>
      <c r="E17" s="201" t="s">
        <v>569</v>
      </c>
      <c r="F17" s="199"/>
      <c r="G17" s="199"/>
      <c r="H17" s="199"/>
      <c r="I17" s="202"/>
      <c r="K17" s="31"/>
      <c r="L17" s="31"/>
      <c r="M17" s="31" t="s">
        <v>577</v>
      </c>
      <c r="N17" s="31"/>
      <c r="O17" s="31"/>
      <c r="S17" s="198"/>
      <c r="T17" s="199"/>
      <c r="U17" s="200"/>
      <c r="V17" s="201" t="s">
        <v>569</v>
      </c>
      <c r="W17" s="199"/>
      <c r="X17" s="199"/>
      <c r="Y17" s="199"/>
      <c r="Z17" s="202"/>
      <c r="AA17" s="203"/>
      <c r="AD17" s="37" t="s">
        <v>225</v>
      </c>
      <c r="AE17" s="38"/>
      <c r="AF17" s="39" t="s">
        <v>268</v>
      </c>
      <c r="AG17" s="39" t="s">
        <v>269</v>
      </c>
      <c r="AH17" s="39" t="s">
        <v>270</v>
      </c>
      <c r="AI17" s="39" t="s">
        <v>271</v>
      </c>
      <c r="AJ17" s="39" t="s">
        <v>272</v>
      </c>
      <c r="AK17" s="39" t="s">
        <v>273</v>
      </c>
      <c r="AO17" t="s">
        <v>595</v>
      </c>
      <c r="AU17" s="37" t="s">
        <v>225</v>
      </c>
      <c r="AV17" s="38"/>
      <c r="AW17" s="39" t="s">
        <v>268</v>
      </c>
      <c r="AX17" s="39" t="s">
        <v>269</v>
      </c>
      <c r="AY17" s="39" t="s">
        <v>270</v>
      </c>
      <c r="AZ17" s="39" t="s">
        <v>271</v>
      </c>
      <c r="BA17" s="39" t="s">
        <v>272</v>
      </c>
      <c r="BB17" s="39" t="s">
        <v>273</v>
      </c>
      <c r="BC17" s="112" t="s">
        <v>116</v>
      </c>
      <c r="BG17" s="278" t="s">
        <v>419</v>
      </c>
      <c r="BH17" s="141">
        <f>BT2</f>
        <v>1</v>
      </c>
      <c r="BI17" s="141">
        <f>BT6</f>
        <v>1</v>
      </c>
      <c r="BJ17" s="141">
        <f>BT10</f>
        <v>1</v>
      </c>
      <c r="BK17" s="279">
        <f>SUM(BH17:BJ17)</f>
        <v>3</v>
      </c>
      <c r="BL17" s="278" t="s">
        <v>419</v>
      </c>
      <c r="BM17" s="141">
        <f>BV2</f>
        <v>1</v>
      </c>
      <c r="BN17" s="141">
        <f>BT7</f>
        <v>1</v>
      </c>
      <c r="BO17" s="141">
        <f>BT11</f>
        <v>1</v>
      </c>
      <c r="BP17" s="279">
        <f>SUM(BM17:BO17)</f>
        <v>3</v>
      </c>
    </row>
    <row r="18" spans="2:86" x14ac:dyDescent="0.25">
      <c r="B18" s="37" t="s">
        <v>225</v>
      </c>
      <c r="C18" s="38"/>
      <c r="D18" s="39" t="s">
        <v>268</v>
      </c>
      <c r="E18" s="39" t="s">
        <v>269</v>
      </c>
      <c r="F18" s="39" t="s">
        <v>270</v>
      </c>
      <c r="G18" s="39" t="s">
        <v>271</v>
      </c>
      <c r="H18" s="39" t="s">
        <v>272</v>
      </c>
      <c r="I18" s="39" t="s">
        <v>273</v>
      </c>
      <c r="K18" s="31"/>
      <c r="L18" s="31"/>
      <c r="M18" s="31"/>
      <c r="N18" s="31"/>
      <c r="O18" s="31"/>
      <c r="S18" s="37" t="s">
        <v>225</v>
      </c>
      <c r="T18" s="38"/>
      <c r="U18" s="39" t="s">
        <v>268</v>
      </c>
      <c r="V18" s="39" t="s">
        <v>269</v>
      </c>
      <c r="W18" s="39" t="s">
        <v>270</v>
      </c>
      <c r="X18" s="39" t="s">
        <v>271</v>
      </c>
      <c r="Y18" s="39" t="s">
        <v>272</v>
      </c>
      <c r="Z18" s="39" t="s">
        <v>273</v>
      </c>
      <c r="AA18" s="101" t="s">
        <v>116</v>
      </c>
      <c r="AD18" s="40">
        <v>1</v>
      </c>
      <c r="AE18" s="41"/>
      <c r="AF18" s="125" t="s">
        <v>517</v>
      </c>
      <c r="AG18" s="42">
        <f t="shared" ref="AG18:AG24" si="15">AI18*3+AJ18</f>
        <v>26</v>
      </c>
      <c r="AH18" s="42">
        <f t="shared" ref="AH18:AH24" si="16">AI18+AJ18+AK18</f>
        <v>12</v>
      </c>
      <c r="AI18" s="43">
        <v>8</v>
      </c>
      <c r="AJ18" s="44">
        <v>2</v>
      </c>
      <c r="AK18" s="45">
        <v>2</v>
      </c>
      <c r="AM18" s="329">
        <v>1</v>
      </c>
      <c r="AN18" s="31"/>
      <c r="AO18" s="327" t="s">
        <v>517</v>
      </c>
      <c r="AP18" s="329">
        <f t="shared" ref="AP18:AP19" ca="1" si="17">RANDBETWEEN(1,30)</f>
        <v>1</v>
      </c>
      <c r="AQ18" s="31"/>
      <c r="AU18" s="40">
        <v>1</v>
      </c>
      <c r="AV18" s="41"/>
      <c r="AW18" s="125" t="s">
        <v>517</v>
      </c>
      <c r="AX18" s="42">
        <f t="shared" ref="AX18" si="18">AZ18*3+BA18</f>
        <v>26</v>
      </c>
      <c r="AY18" s="42">
        <f t="shared" ref="AY18" si="19">AZ18+BA18+BB18</f>
        <v>12</v>
      </c>
      <c r="AZ18" s="43">
        <v>8</v>
      </c>
      <c r="BA18" s="44">
        <v>2</v>
      </c>
      <c r="BB18" s="45">
        <v>2</v>
      </c>
      <c r="BC18" s="102">
        <v>1</v>
      </c>
      <c r="BG18" s="278" t="s">
        <v>420</v>
      </c>
      <c r="BH18" s="141">
        <f>BV2</f>
        <v>1</v>
      </c>
      <c r="BI18" s="141">
        <f>BV6</f>
        <v>3</v>
      </c>
      <c r="BJ18" s="141">
        <f>BV10</f>
        <v>3</v>
      </c>
      <c r="BK18" s="279">
        <f>SUM(BH18:BJ18)</f>
        <v>7</v>
      </c>
      <c r="BL18" s="278" t="s">
        <v>420</v>
      </c>
      <c r="BM18" s="141">
        <f>BT2</f>
        <v>1</v>
      </c>
      <c r="BN18" s="141">
        <f>BV7</f>
        <v>1</v>
      </c>
      <c r="BO18" s="141">
        <f>BV11</f>
        <v>1</v>
      </c>
      <c r="BP18" s="279">
        <f>SUM(BM18:BO18)</f>
        <v>3</v>
      </c>
    </row>
    <row r="19" spans="2:86" ht="15.75" thickBot="1" x14ac:dyDescent="0.3">
      <c r="B19" s="40">
        <v>1</v>
      </c>
      <c r="C19" s="41"/>
      <c r="D19" s="99" t="s">
        <v>505</v>
      </c>
      <c r="E19" s="42">
        <f t="shared" ref="E19:E39" si="20">G19*3+H19</f>
        <v>41</v>
      </c>
      <c r="F19" s="42">
        <f t="shared" ref="F19:F39" si="21">G19+H19+I19</f>
        <v>20</v>
      </c>
      <c r="G19" s="43">
        <v>11</v>
      </c>
      <c r="H19" s="44">
        <v>8</v>
      </c>
      <c r="I19" s="45">
        <v>1</v>
      </c>
      <c r="K19" s="368">
        <v>1</v>
      </c>
      <c r="L19" s="31"/>
      <c r="M19" s="192" t="s">
        <v>505</v>
      </c>
      <c r="N19" s="368">
        <f t="shared" ref="N19:N29" ca="1" si="22">RANDBETWEEN(1,30)</f>
        <v>5</v>
      </c>
      <c r="O19" s="31"/>
      <c r="P19" s="184" t="s">
        <v>79</v>
      </c>
      <c r="S19" s="40">
        <v>1</v>
      </c>
      <c r="T19" s="41"/>
      <c r="U19" s="99" t="s">
        <v>505</v>
      </c>
      <c r="V19" s="42">
        <f t="shared" ref="V19:V32" si="23">X19*3+Y19</f>
        <v>41</v>
      </c>
      <c r="W19" s="42">
        <f t="shared" ref="W19:W32" si="24">X19+Y19+Z19</f>
        <v>20</v>
      </c>
      <c r="X19" s="43">
        <v>11</v>
      </c>
      <c r="Y19" s="44">
        <v>8</v>
      </c>
      <c r="Z19" s="45">
        <v>1</v>
      </c>
      <c r="AA19" s="102">
        <v>1</v>
      </c>
      <c r="AD19" s="134">
        <v>2</v>
      </c>
      <c r="AE19" s="41"/>
      <c r="AF19" s="47" t="s">
        <v>542</v>
      </c>
      <c r="AG19" s="42">
        <f t="shared" si="15"/>
        <v>19</v>
      </c>
      <c r="AH19" s="42">
        <f t="shared" si="16"/>
        <v>12</v>
      </c>
      <c r="AI19" s="48">
        <v>4</v>
      </c>
      <c r="AJ19" s="49">
        <v>7</v>
      </c>
      <c r="AK19" s="45">
        <v>1</v>
      </c>
      <c r="AO19" s="327" t="s">
        <v>542</v>
      </c>
      <c r="AP19" s="329">
        <f t="shared" ca="1" si="17"/>
        <v>27</v>
      </c>
      <c r="AR19" s="71" t="s">
        <v>324</v>
      </c>
      <c r="AS19" s="74" t="s">
        <v>325</v>
      </c>
      <c r="AU19" s="134">
        <v>2</v>
      </c>
      <c r="AV19" s="41"/>
      <c r="AW19" s="47" t="s">
        <v>542</v>
      </c>
      <c r="AX19" s="42">
        <f t="shared" ref="AX19:AX24" si="25">AZ19*3+BA19</f>
        <v>19</v>
      </c>
      <c r="AY19" s="42">
        <f t="shared" ref="AY19:AY24" si="26">AZ19+BA19+BB19</f>
        <v>12</v>
      </c>
      <c r="AZ19" s="48">
        <v>4</v>
      </c>
      <c r="BA19" s="49">
        <v>7</v>
      </c>
      <c r="BB19" s="45">
        <v>1</v>
      </c>
      <c r="BC19" s="102">
        <v>2</v>
      </c>
      <c r="BG19" s="281"/>
      <c r="BH19" s="143" t="s">
        <v>596</v>
      </c>
      <c r="BI19" s="143" t="s">
        <v>597</v>
      </c>
      <c r="BJ19" s="143" t="s">
        <v>598</v>
      </c>
      <c r="BK19" s="280" t="s">
        <v>422</v>
      </c>
      <c r="BL19" s="281"/>
      <c r="BM19" s="143" t="s">
        <v>596</v>
      </c>
      <c r="BN19" s="143" t="s">
        <v>597</v>
      </c>
      <c r="BO19" s="143" t="s">
        <v>598</v>
      </c>
      <c r="BP19" s="280" t="s">
        <v>422</v>
      </c>
      <c r="CH19" s="2"/>
    </row>
    <row r="20" spans="2:86" x14ac:dyDescent="0.25">
      <c r="B20" s="204">
        <v>2</v>
      </c>
      <c r="C20" s="41"/>
      <c r="D20" s="47" t="s">
        <v>508</v>
      </c>
      <c r="E20" s="42">
        <f t="shared" si="20"/>
        <v>39</v>
      </c>
      <c r="F20" s="42">
        <f t="shared" si="21"/>
        <v>20</v>
      </c>
      <c r="G20" s="48">
        <v>10</v>
      </c>
      <c r="H20" s="49">
        <v>9</v>
      </c>
      <c r="I20" s="45">
        <v>1</v>
      </c>
      <c r="K20" s="31"/>
      <c r="L20" s="31"/>
      <c r="M20" s="192" t="s">
        <v>511</v>
      </c>
      <c r="N20" s="368">
        <f t="shared" ca="1" si="22"/>
        <v>1</v>
      </c>
      <c r="O20" s="31"/>
      <c r="P20" s="184" t="s">
        <v>291</v>
      </c>
      <c r="S20" s="204">
        <v>2</v>
      </c>
      <c r="T20" s="41"/>
      <c r="U20" s="47" t="s">
        <v>511</v>
      </c>
      <c r="V20" s="42">
        <f t="shared" si="23"/>
        <v>38</v>
      </c>
      <c r="W20" s="42">
        <f t="shared" si="24"/>
        <v>20</v>
      </c>
      <c r="X20" s="48">
        <v>11</v>
      </c>
      <c r="Y20" s="49">
        <v>5</v>
      </c>
      <c r="Z20" s="45">
        <v>4</v>
      </c>
      <c r="AA20" s="102">
        <v>2</v>
      </c>
      <c r="AD20" s="97">
        <v>3</v>
      </c>
      <c r="AE20" s="41"/>
      <c r="AF20" s="47" t="s">
        <v>551</v>
      </c>
      <c r="AG20" s="42">
        <f t="shared" si="15"/>
        <v>18</v>
      </c>
      <c r="AH20" s="42">
        <f t="shared" si="16"/>
        <v>12</v>
      </c>
      <c r="AI20" s="48">
        <v>5</v>
      </c>
      <c r="AJ20" s="49">
        <v>3</v>
      </c>
      <c r="AK20" s="45">
        <v>4</v>
      </c>
      <c r="AM20" s="31"/>
      <c r="AN20" s="31"/>
      <c r="AO20" s="328" t="s">
        <v>551</v>
      </c>
      <c r="AP20" s="329">
        <f ca="1">RANDBETWEEN(1,30)</f>
        <v>16</v>
      </c>
      <c r="AQ20" s="31"/>
      <c r="AR20" s="262" t="s">
        <v>291</v>
      </c>
      <c r="AS20" s="74" t="s">
        <v>294</v>
      </c>
      <c r="AU20" s="97">
        <v>3</v>
      </c>
      <c r="AV20" s="41"/>
      <c r="AW20" s="47" t="s">
        <v>551</v>
      </c>
      <c r="AX20" s="42">
        <f t="shared" si="25"/>
        <v>18</v>
      </c>
      <c r="AY20" s="42">
        <f t="shared" si="26"/>
        <v>12</v>
      </c>
      <c r="AZ20" s="48">
        <v>5</v>
      </c>
      <c r="BA20" s="49">
        <v>3</v>
      </c>
      <c r="BB20" s="45">
        <v>4</v>
      </c>
      <c r="BC20" s="102">
        <v>3</v>
      </c>
      <c r="BG20" s="404" t="str">
        <f>BF6</f>
        <v>Irán</v>
      </c>
      <c r="BH20" s="405"/>
      <c r="BI20" s="405"/>
      <c r="BJ20" s="405"/>
      <c r="BK20" s="406"/>
      <c r="BL20" s="404" t="s">
        <v>514</v>
      </c>
      <c r="BM20" s="405"/>
      <c r="BN20" s="405"/>
      <c r="BO20" s="405"/>
      <c r="BP20" s="406"/>
      <c r="CH20" s="2"/>
    </row>
    <row r="21" spans="2:86" x14ac:dyDescent="0.25">
      <c r="B21" s="204">
        <v>3</v>
      </c>
      <c r="C21" s="41"/>
      <c r="D21" s="47" t="s">
        <v>511</v>
      </c>
      <c r="E21" s="42">
        <f t="shared" si="20"/>
        <v>38</v>
      </c>
      <c r="F21" s="42">
        <f t="shared" si="21"/>
        <v>20</v>
      </c>
      <c r="G21" s="48">
        <v>11</v>
      </c>
      <c r="H21" s="49">
        <v>5</v>
      </c>
      <c r="I21" s="45">
        <v>4</v>
      </c>
      <c r="K21" s="31"/>
      <c r="L21" s="31"/>
      <c r="M21" s="192" t="s">
        <v>513</v>
      </c>
      <c r="N21" s="368">
        <f t="shared" ca="1" si="22"/>
        <v>23</v>
      </c>
      <c r="O21" s="31"/>
      <c r="P21" s="184" t="s">
        <v>292</v>
      </c>
      <c r="S21" s="204">
        <v>3</v>
      </c>
      <c r="T21" s="41"/>
      <c r="U21" s="47" t="s">
        <v>513</v>
      </c>
      <c r="V21" s="42">
        <f t="shared" si="23"/>
        <v>38</v>
      </c>
      <c r="W21" s="42">
        <f t="shared" si="24"/>
        <v>20</v>
      </c>
      <c r="X21" s="48">
        <v>11</v>
      </c>
      <c r="Y21" s="49">
        <v>5</v>
      </c>
      <c r="Z21" s="45">
        <v>4</v>
      </c>
      <c r="AA21" s="102">
        <v>3</v>
      </c>
      <c r="AD21" s="97">
        <v>4</v>
      </c>
      <c r="AE21" s="41"/>
      <c r="AF21" s="47" t="s">
        <v>552</v>
      </c>
      <c r="AG21" s="42">
        <f t="shared" si="15"/>
        <v>17</v>
      </c>
      <c r="AH21" s="42">
        <f t="shared" si="16"/>
        <v>12</v>
      </c>
      <c r="AI21" s="48">
        <v>4</v>
      </c>
      <c r="AJ21" s="49">
        <v>5</v>
      </c>
      <c r="AK21" s="45">
        <v>3</v>
      </c>
      <c r="AM21" s="31"/>
      <c r="AN21" s="31"/>
      <c r="AO21" s="328" t="s">
        <v>565</v>
      </c>
      <c r="AP21" s="329">
        <f ca="1">RANDBETWEEN(1,30)</f>
        <v>12</v>
      </c>
      <c r="AQ21" s="31"/>
      <c r="AR21" s="262" t="s">
        <v>292</v>
      </c>
      <c r="AS21" s="74" t="s">
        <v>295</v>
      </c>
      <c r="AU21" s="97">
        <v>4</v>
      </c>
      <c r="AV21" s="41"/>
      <c r="AW21" s="47" t="s">
        <v>565</v>
      </c>
      <c r="AX21" s="42">
        <f t="shared" si="25"/>
        <v>8</v>
      </c>
      <c r="AY21" s="42">
        <f t="shared" si="26"/>
        <v>12</v>
      </c>
      <c r="AZ21" s="48">
        <v>1</v>
      </c>
      <c r="BA21" s="49">
        <v>5</v>
      </c>
      <c r="BB21" s="45">
        <v>6</v>
      </c>
      <c r="BC21" s="102">
        <v>4</v>
      </c>
      <c r="BG21" s="278" t="s">
        <v>419</v>
      </c>
      <c r="BH21" s="141">
        <f>BT3</f>
        <v>2</v>
      </c>
      <c r="BI21" s="141">
        <f>BV6</f>
        <v>3</v>
      </c>
      <c r="BJ21" s="141">
        <f>BV11</f>
        <v>1</v>
      </c>
      <c r="BK21" s="279">
        <f>SUM(BH21:BJ21)</f>
        <v>6</v>
      </c>
      <c r="BL21" s="278" t="s">
        <v>419</v>
      </c>
      <c r="BM21" s="141">
        <f>BV3</f>
        <v>1</v>
      </c>
      <c r="BN21" s="141">
        <f>BV7</f>
        <v>1</v>
      </c>
      <c r="BO21" s="141">
        <f>BV10</f>
        <v>3</v>
      </c>
      <c r="BP21" s="279">
        <f>SUM(BM21:BO21)</f>
        <v>5</v>
      </c>
      <c r="CH21" s="2"/>
    </row>
    <row r="22" spans="2:86" x14ac:dyDescent="0.25">
      <c r="B22" s="204">
        <v>4</v>
      </c>
      <c r="C22" s="41"/>
      <c r="D22" s="47" t="s">
        <v>513</v>
      </c>
      <c r="E22" s="42">
        <f t="shared" si="20"/>
        <v>38</v>
      </c>
      <c r="F22" s="42">
        <f t="shared" si="21"/>
        <v>20</v>
      </c>
      <c r="G22" s="48">
        <v>11</v>
      </c>
      <c r="H22" s="49">
        <v>5</v>
      </c>
      <c r="I22" s="45">
        <v>4</v>
      </c>
      <c r="K22" s="31"/>
      <c r="L22" s="31"/>
      <c r="M22" s="192" t="s">
        <v>508</v>
      </c>
      <c r="N22" s="368">
        <f t="shared" ca="1" si="22"/>
        <v>27</v>
      </c>
      <c r="O22" s="31"/>
      <c r="P22" s="184" t="s">
        <v>293</v>
      </c>
      <c r="S22" s="204">
        <v>4</v>
      </c>
      <c r="T22" s="41"/>
      <c r="U22" s="47" t="s">
        <v>508</v>
      </c>
      <c r="V22" s="42">
        <f t="shared" si="23"/>
        <v>39</v>
      </c>
      <c r="W22" s="42">
        <f t="shared" si="24"/>
        <v>20</v>
      </c>
      <c r="X22" s="48">
        <v>10</v>
      </c>
      <c r="Y22" s="49">
        <v>9</v>
      </c>
      <c r="Z22" s="45">
        <v>1</v>
      </c>
      <c r="AA22" s="102">
        <v>4</v>
      </c>
      <c r="AD22" s="97">
        <v>5</v>
      </c>
      <c r="AE22" s="41"/>
      <c r="AF22" s="52" t="s">
        <v>550</v>
      </c>
      <c r="AG22" s="42">
        <f t="shared" si="15"/>
        <v>14</v>
      </c>
      <c r="AH22" s="42">
        <f t="shared" si="16"/>
        <v>12</v>
      </c>
      <c r="AI22" s="48">
        <v>3</v>
      </c>
      <c r="AJ22" s="102">
        <v>5</v>
      </c>
      <c r="AK22" s="45">
        <v>4</v>
      </c>
      <c r="AM22" s="31"/>
      <c r="AN22" s="31"/>
      <c r="AO22" s="328" t="s">
        <v>552</v>
      </c>
      <c r="AP22" s="329">
        <f ca="1">RANDBETWEEN(1,30)</f>
        <v>9</v>
      </c>
      <c r="AQ22" s="31"/>
      <c r="AR22" s="262" t="s">
        <v>293</v>
      </c>
      <c r="AS22" s="74" t="s">
        <v>296</v>
      </c>
      <c r="AU22" s="97">
        <v>5</v>
      </c>
      <c r="AV22" s="41"/>
      <c r="AW22" s="47" t="s">
        <v>552</v>
      </c>
      <c r="AX22" s="42">
        <f t="shared" si="25"/>
        <v>17</v>
      </c>
      <c r="AY22" s="42">
        <f t="shared" si="26"/>
        <v>12</v>
      </c>
      <c r="AZ22" s="48">
        <v>4</v>
      </c>
      <c r="BA22" s="49">
        <v>5</v>
      </c>
      <c r="BB22" s="45">
        <v>3</v>
      </c>
      <c r="BC22" s="102">
        <v>5</v>
      </c>
      <c r="BG22" s="278" t="s">
        <v>420</v>
      </c>
      <c r="BH22" s="141">
        <f>BV3</f>
        <v>1</v>
      </c>
      <c r="BI22" s="141">
        <f>BT6</f>
        <v>1</v>
      </c>
      <c r="BJ22" s="141">
        <f>BT11</f>
        <v>1</v>
      </c>
      <c r="BK22" s="279">
        <f>SUM(BH22:BJ22)</f>
        <v>3</v>
      </c>
      <c r="BL22" s="278" t="s">
        <v>420</v>
      </c>
      <c r="BM22" s="141">
        <f>BT3</f>
        <v>2</v>
      </c>
      <c r="BN22" s="141">
        <f>BT7</f>
        <v>1</v>
      </c>
      <c r="BO22" s="141">
        <f>BT10</f>
        <v>1</v>
      </c>
      <c r="BP22" s="279">
        <f>SUM(BM22:BO22)</f>
        <v>4</v>
      </c>
      <c r="CH22" s="2"/>
    </row>
    <row r="23" spans="2:86" ht="15.75" thickBot="1" x14ac:dyDescent="0.3">
      <c r="B23" s="205">
        <v>5</v>
      </c>
      <c r="C23" s="51"/>
      <c r="D23" s="47" t="s">
        <v>546</v>
      </c>
      <c r="E23" s="42">
        <f t="shared" si="20"/>
        <v>36</v>
      </c>
      <c r="F23" s="42">
        <f t="shared" si="21"/>
        <v>20</v>
      </c>
      <c r="G23" s="48">
        <v>11</v>
      </c>
      <c r="H23" s="49">
        <v>3</v>
      </c>
      <c r="I23" s="45">
        <v>6</v>
      </c>
      <c r="K23" s="31"/>
      <c r="L23" s="31"/>
      <c r="M23" s="192" t="s">
        <v>546</v>
      </c>
      <c r="N23" s="368">
        <f t="shared" ca="1" si="22"/>
        <v>7</v>
      </c>
      <c r="O23" s="31"/>
      <c r="S23" s="205">
        <v>5</v>
      </c>
      <c r="T23" s="51"/>
      <c r="U23" s="47" t="s">
        <v>546</v>
      </c>
      <c r="V23" s="42">
        <f t="shared" si="23"/>
        <v>36</v>
      </c>
      <c r="W23" s="42">
        <f t="shared" si="24"/>
        <v>20</v>
      </c>
      <c r="X23" s="48">
        <v>11</v>
      </c>
      <c r="Y23" s="49">
        <v>3</v>
      </c>
      <c r="Z23" s="45">
        <v>6</v>
      </c>
      <c r="AA23" s="102">
        <v>5</v>
      </c>
      <c r="AD23" s="97">
        <v>6</v>
      </c>
      <c r="AE23" s="41"/>
      <c r="AF23" s="47" t="s">
        <v>594</v>
      </c>
      <c r="AG23" s="42">
        <f t="shared" si="15"/>
        <v>11</v>
      </c>
      <c r="AH23" s="42">
        <f t="shared" si="16"/>
        <v>12</v>
      </c>
      <c r="AI23" s="48">
        <v>2</v>
      </c>
      <c r="AJ23" s="49">
        <v>5</v>
      </c>
      <c r="AK23" s="45">
        <v>5</v>
      </c>
      <c r="AO23" s="328" t="s">
        <v>594</v>
      </c>
      <c r="AP23" s="329">
        <f ca="1">RANDBETWEEN(1,30)</f>
        <v>27</v>
      </c>
      <c r="AU23" s="97">
        <v>6</v>
      </c>
      <c r="AV23" s="41"/>
      <c r="AW23" s="47" t="s">
        <v>594</v>
      </c>
      <c r="AX23" s="42">
        <f t="shared" si="25"/>
        <v>11</v>
      </c>
      <c r="AY23" s="42">
        <f t="shared" si="26"/>
        <v>12</v>
      </c>
      <c r="AZ23" s="48">
        <v>2</v>
      </c>
      <c r="BA23" s="49">
        <v>5</v>
      </c>
      <c r="BB23" s="45">
        <v>5</v>
      </c>
      <c r="BC23" s="102">
        <v>6</v>
      </c>
      <c r="BG23" s="281"/>
      <c r="BH23" s="143" t="s">
        <v>596</v>
      </c>
      <c r="BI23" s="143" t="s">
        <v>597</v>
      </c>
      <c r="BJ23" s="143" t="s">
        <v>598</v>
      </c>
      <c r="BK23" s="280" t="s">
        <v>422</v>
      </c>
      <c r="BL23" s="281"/>
      <c r="BM23" s="143" t="s">
        <v>596</v>
      </c>
      <c r="BN23" s="143" t="s">
        <v>597</v>
      </c>
      <c r="BO23" s="143" t="s">
        <v>598</v>
      </c>
      <c r="BP23" s="280" t="s">
        <v>422</v>
      </c>
      <c r="CH23" s="2"/>
    </row>
    <row r="24" spans="2:86" x14ac:dyDescent="0.25">
      <c r="B24" s="97">
        <v>6</v>
      </c>
      <c r="C24" s="51"/>
      <c r="D24" s="52" t="s">
        <v>535</v>
      </c>
      <c r="E24" s="42">
        <f t="shared" si="20"/>
        <v>35</v>
      </c>
      <c r="F24" s="42">
        <f t="shared" si="21"/>
        <v>20</v>
      </c>
      <c r="G24" s="48">
        <v>10</v>
      </c>
      <c r="H24" s="49">
        <v>5</v>
      </c>
      <c r="I24" s="45">
        <v>5</v>
      </c>
      <c r="K24" s="31"/>
      <c r="L24" s="31"/>
      <c r="M24" s="192" t="s">
        <v>547</v>
      </c>
      <c r="N24" s="368">
        <f t="shared" ca="1" si="22"/>
        <v>22</v>
      </c>
      <c r="O24" s="31"/>
      <c r="S24" s="97">
        <v>6</v>
      </c>
      <c r="T24" s="51"/>
      <c r="U24" s="52" t="s">
        <v>547</v>
      </c>
      <c r="V24" s="42">
        <f t="shared" si="23"/>
        <v>23</v>
      </c>
      <c r="W24" s="42">
        <f t="shared" si="24"/>
        <v>20</v>
      </c>
      <c r="X24" s="48">
        <v>6</v>
      </c>
      <c r="Y24" s="49">
        <v>5</v>
      </c>
      <c r="Z24" s="45">
        <v>9</v>
      </c>
      <c r="AA24" s="102">
        <v>6</v>
      </c>
      <c r="AD24" s="131">
        <v>7</v>
      </c>
      <c r="AE24" s="187"/>
      <c r="AF24" s="188" t="s">
        <v>565</v>
      </c>
      <c r="AG24" s="127">
        <f t="shared" si="15"/>
        <v>8</v>
      </c>
      <c r="AH24" s="127">
        <f t="shared" si="16"/>
        <v>12</v>
      </c>
      <c r="AI24" s="128">
        <v>1</v>
      </c>
      <c r="AJ24" s="129">
        <v>5</v>
      </c>
      <c r="AK24" s="130">
        <v>6</v>
      </c>
      <c r="AM24" s="31"/>
      <c r="AN24" s="31"/>
      <c r="AO24" s="328" t="s">
        <v>550</v>
      </c>
      <c r="AP24" s="329">
        <f ca="1">RANDBETWEEN(1,30)</f>
        <v>29</v>
      </c>
      <c r="AQ24" s="31"/>
      <c r="AS24" s="49"/>
      <c r="AU24" s="131">
        <v>7</v>
      </c>
      <c r="AV24" s="187"/>
      <c r="AW24" s="215" t="s">
        <v>550</v>
      </c>
      <c r="AX24" s="127">
        <f t="shared" si="25"/>
        <v>14</v>
      </c>
      <c r="AY24" s="127">
        <f t="shared" si="26"/>
        <v>12</v>
      </c>
      <c r="AZ24" s="128">
        <v>3</v>
      </c>
      <c r="BA24" s="129">
        <v>5</v>
      </c>
      <c r="BB24" s="130">
        <v>4</v>
      </c>
      <c r="BC24" s="102">
        <v>7</v>
      </c>
      <c r="CH24" s="2"/>
    </row>
    <row r="25" spans="2:86" x14ac:dyDescent="0.25">
      <c r="B25" s="97">
        <v>7</v>
      </c>
      <c r="C25" s="51"/>
      <c r="D25" s="52" t="s">
        <v>507</v>
      </c>
      <c r="E25" s="42">
        <f t="shared" si="20"/>
        <v>30</v>
      </c>
      <c r="F25" s="42">
        <f t="shared" si="21"/>
        <v>20</v>
      </c>
      <c r="G25" s="48">
        <v>8</v>
      </c>
      <c r="H25" s="49">
        <v>6</v>
      </c>
      <c r="I25" s="45">
        <v>6</v>
      </c>
      <c r="K25" s="31"/>
      <c r="L25" s="31"/>
      <c r="M25" s="190" t="s">
        <v>509</v>
      </c>
      <c r="N25" s="368">
        <f t="shared" ca="1" si="22"/>
        <v>10</v>
      </c>
      <c r="O25" s="31"/>
      <c r="S25" s="97">
        <v>7</v>
      </c>
      <c r="T25" s="51"/>
      <c r="U25" s="47" t="s">
        <v>509</v>
      </c>
      <c r="V25" s="42">
        <f t="shared" si="23"/>
        <v>28</v>
      </c>
      <c r="W25" s="42">
        <f t="shared" si="24"/>
        <v>20</v>
      </c>
      <c r="X25" s="48">
        <v>6</v>
      </c>
      <c r="Y25" s="49">
        <v>10</v>
      </c>
      <c r="Z25" s="45">
        <v>4</v>
      </c>
      <c r="AA25" s="102">
        <v>7</v>
      </c>
    </row>
    <row r="26" spans="2:86" x14ac:dyDescent="0.25">
      <c r="B26" s="97">
        <v>8</v>
      </c>
      <c r="C26" s="51"/>
      <c r="D26" s="47" t="s">
        <v>503</v>
      </c>
      <c r="E26" s="42">
        <f t="shared" si="20"/>
        <v>29</v>
      </c>
      <c r="F26" s="42">
        <f t="shared" si="21"/>
        <v>20</v>
      </c>
      <c r="G26" s="48">
        <v>9</v>
      </c>
      <c r="H26" s="49">
        <v>2</v>
      </c>
      <c r="I26" s="45">
        <v>9</v>
      </c>
      <c r="K26" s="31"/>
      <c r="L26" s="31"/>
      <c r="M26" s="190" t="s">
        <v>535</v>
      </c>
      <c r="N26" s="368">
        <f t="shared" ca="1" si="22"/>
        <v>29</v>
      </c>
      <c r="O26" s="31"/>
      <c r="P26" s="74" t="s">
        <v>89</v>
      </c>
      <c r="S26" s="97">
        <v>8</v>
      </c>
      <c r="T26" s="51"/>
      <c r="U26" s="52" t="s">
        <v>535</v>
      </c>
      <c r="V26" s="42">
        <f t="shared" si="23"/>
        <v>35</v>
      </c>
      <c r="W26" s="42">
        <f t="shared" si="24"/>
        <v>20</v>
      </c>
      <c r="X26" s="48">
        <v>10</v>
      </c>
      <c r="Y26" s="49">
        <v>5</v>
      </c>
      <c r="Z26" s="45">
        <v>5</v>
      </c>
      <c r="AA26" s="102">
        <v>8</v>
      </c>
      <c r="AD26" s="217"/>
      <c r="AE26" s="218"/>
      <c r="AF26" s="218"/>
      <c r="AG26" s="219" t="s">
        <v>573</v>
      </c>
      <c r="AH26" s="218"/>
      <c r="AI26" s="218"/>
      <c r="AJ26" s="218"/>
      <c r="AK26" s="220"/>
      <c r="AO26" t="s">
        <v>567</v>
      </c>
      <c r="AU26" s="217"/>
      <c r="AV26" s="218"/>
      <c r="AW26" s="218"/>
      <c r="AX26" s="219" t="s">
        <v>573</v>
      </c>
      <c r="AY26" s="218"/>
      <c r="AZ26" s="218"/>
      <c r="BA26" s="218"/>
      <c r="BB26" s="220"/>
      <c r="BC26" s="220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X26"/>
      <c r="BY26"/>
      <c r="BZ26"/>
      <c r="CA26"/>
      <c r="CB26"/>
      <c r="CC26"/>
      <c r="CD26"/>
      <c r="CE26"/>
      <c r="CF26"/>
      <c r="CG26"/>
    </row>
    <row r="27" spans="2:86" x14ac:dyDescent="0.25">
      <c r="B27" s="97">
        <v>9</v>
      </c>
      <c r="C27" s="51"/>
      <c r="D27" s="47" t="s">
        <v>609</v>
      </c>
      <c r="E27" s="42">
        <f t="shared" si="20"/>
        <v>29</v>
      </c>
      <c r="F27" s="42">
        <f t="shared" si="21"/>
        <v>20</v>
      </c>
      <c r="G27" s="48">
        <v>7</v>
      </c>
      <c r="H27" s="49">
        <v>8</v>
      </c>
      <c r="I27" s="45">
        <v>5</v>
      </c>
      <c r="K27" s="31"/>
      <c r="L27" s="31"/>
      <c r="M27" s="190" t="s">
        <v>536</v>
      </c>
      <c r="N27" s="368">
        <f t="shared" ca="1" si="22"/>
        <v>12</v>
      </c>
      <c r="O27" s="31"/>
      <c r="P27" s="74" t="s">
        <v>294</v>
      </c>
      <c r="S27" s="97">
        <v>9</v>
      </c>
      <c r="T27" s="51"/>
      <c r="U27" s="47" t="s">
        <v>536</v>
      </c>
      <c r="V27" s="42">
        <f t="shared" si="23"/>
        <v>25</v>
      </c>
      <c r="W27" s="42">
        <f t="shared" si="24"/>
        <v>20</v>
      </c>
      <c r="X27" s="48">
        <v>5</v>
      </c>
      <c r="Y27" s="49">
        <v>10</v>
      </c>
      <c r="Z27" s="45">
        <v>5</v>
      </c>
      <c r="AA27" s="102">
        <v>9</v>
      </c>
      <c r="AD27" s="37" t="s">
        <v>225</v>
      </c>
      <c r="AE27" s="38"/>
      <c r="AF27" s="39" t="s">
        <v>268</v>
      </c>
      <c r="AG27" s="39" t="s">
        <v>269</v>
      </c>
      <c r="AH27" s="39" t="s">
        <v>270</v>
      </c>
      <c r="AI27" s="39" t="s">
        <v>271</v>
      </c>
      <c r="AJ27" s="39" t="s">
        <v>272</v>
      </c>
      <c r="AK27" s="39" t="s">
        <v>273</v>
      </c>
      <c r="AO27" t="s">
        <v>584</v>
      </c>
      <c r="AU27" s="37" t="s">
        <v>225</v>
      </c>
      <c r="AV27" s="38"/>
      <c r="AW27" s="39" t="s">
        <v>268</v>
      </c>
      <c r="AX27" s="39" t="s">
        <v>269</v>
      </c>
      <c r="AY27" s="39" t="s">
        <v>270</v>
      </c>
      <c r="AZ27" s="39" t="s">
        <v>271</v>
      </c>
      <c r="BA27" s="39" t="s">
        <v>272</v>
      </c>
      <c r="BB27" s="39" t="s">
        <v>273</v>
      </c>
      <c r="BC27" s="112" t="s">
        <v>116</v>
      </c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X27"/>
      <c r="BY27"/>
      <c r="BZ27"/>
      <c r="CA27"/>
      <c r="CB27"/>
      <c r="CC27"/>
      <c r="CD27"/>
      <c r="CE27"/>
      <c r="CF27"/>
      <c r="CG27"/>
    </row>
    <row r="28" spans="2:86" x14ac:dyDescent="0.25">
      <c r="B28" s="97">
        <v>10</v>
      </c>
      <c r="C28" s="51"/>
      <c r="D28" s="47" t="s">
        <v>509</v>
      </c>
      <c r="E28" s="42">
        <f t="shared" si="20"/>
        <v>28</v>
      </c>
      <c r="F28" s="42">
        <f t="shared" si="21"/>
        <v>20</v>
      </c>
      <c r="G28" s="48">
        <v>6</v>
      </c>
      <c r="H28" s="49">
        <v>10</v>
      </c>
      <c r="I28" s="45">
        <v>4</v>
      </c>
      <c r="K28" s="31"/>
      <c r="L28" s="31"/>
      <c r="M28" s="190" t="s">
        <v>537</v>
      </c>
      <c r="N28" s="368">
        <f t="shared" ca="1" si="22"/>
        <v>5</v>
      </c>
      <c r="O28" s="31"/>
      <c r="P28" s="74" t="s">
        <v>295</v>
      </c>
      <c r="S28" s="97">
        <v>10</v>
      </c>
      <c r="T28" s="51"/>
      <c r="U28" s="47" t="s">
        <v>537</v>
      </c>
      <c r="V28" s="42">
        <f t="shared" si="23"/>
        <v>26</v>
      </c>
      <c r="W28" s="42">
        <f t="shared" si="24"/>
        <v>20</v>
      </c>
      <c r="X28" s="48">
        <v>5</v>
      </c>
      <c r="Y28" s="49">
        <v>11</v>
      </c>
      <c r="Z28" s="45">
        <v>4</v>
      </c>
      <c r="AA28" s="102">
        <v>10</v>
      </c>
      <c r="AD28" s="216">
        <v>1</v>
      </c>
      <c r="AE28" s="41"/>
      <c r="AF28" s="52" t="s">
        <v>566</v>
      </c>
      <c r="AG28" s="42">
        <f>AI28*3+AJ28</f>
        <v>13</v>
      </c>
      <c r="AH28" s="42">
        <f>AI28+AJ28+AK28</f>
        <v>8</v>
      </c>
      <c r="AI28" s="43">
        <v>4</v>
      </c>
      <c r="AJ28" s="44">
        <v>1</v>
      </c>
      <c r="AK28" s="45">
        <v>3</v>
      </c>
      <c r="AM28" s="330">
        <v>1</v>
      </c>
      <c r="AN28" s="31"/>
      <c r="AO28" s="328" t="s">
        <v>514</v>
      </c>
      <c r="AP28" s="330">
        <f ca="1">RANDBETWEEN(1,30)</f>
        <v>27</v>
      </c>
      <c r="AQ28" s="31"/>
      <c r="AR28" s="74" t="s">
        <v>325</v>
      </c>
      <c r="AU28" s="216">
        <v>1</v>
      </c>
      <c r="AV28" s="41"/>
      <c r="AW28" s="125" t="s">
        <v>514</v>
      </c>
      <c r="AX28" s="42">
        <f t="shared" ref="AX28:AX32" si="27">AZ28*3+BA28</f>
        <v>6</v>
      </c>
      <c r="AY28" s="42">
        <f t="shared" ref="AY28:AY32" si="28">AZ28+BA28+BB28</f>
        <v>8</v>
      </c>
      <c r="AZ28" s="43">
        <v>1</v>
      </c>
      <c r="BA28" s="44">
        <v>3</v>
      </c>
      <c r="BB28" s="45">
        <v>4</v>
      </c>
      <c r="BC28" s="102">
        <v>1</v>
      </c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X28"/>
      <c r="BY28"/>
      <c r="BZ28"/>
      <c r="CA28"/>
      <c r="CB28"/>
      <c r="CC28"/>
      <c r="CD28"/>
      <c r="CE28"/>
      <c r="CF28"/>
      <c r="CG28"/>
    </row>
    <row r="29" spans="2:86" x14ac:dyDescent="0.25">
      <c r="B29" s="97">
        <v>11</v>
      </c>
      <c r="C29" s="51"/>
      <c r="D29" s="47" t="s">
        <v>587</v>
      </c>
      <c r="E29" s="42">
        <f t="shared" si="20"/>
        <v>28</v>
      </c>
      <c r="F29" s="42">
        <f t="shared" si="21"/>
        <v>20</v>
      </c>
      <c r="G29" s="48">
        <v>7</v>
      </c>
      <c r="H29" s="49">
        <v>7</v>
      </c>
      <c r="I29" s="45">
        <v>6</v>
      </c>
      <c r="K29" s="31"/>
      <c r="L29" s="31"/>
      <c r="M29" s="190" t="s">
        <v>534</v>
      </c>
      <c r="N29" s="368">
        <f t="shared" ca="1" si="22"/>
        <v>15</v>
      </c>
      <c r="O29" s="31"/>
      <c r="P29" s="74" t="s">
        <v>296</v>
      </c>
      <c r="S29" s="97">
        <v>11</v>
      </c>
      <c r="T29" s="51"/>
      <c r="U29" s="47" t="s">
        <v>534</v>
      </c>
      <c r="V29" s="42">
        <f t="shared" si="23"/>
        <v>18</v>
      </c>
      <c r="W29" s="42">
        <f t="shared" si="24"/>
        <v>20</v>
      </c>
      <c r="X29" s="48">
        <v>4</v>
      </c>
      <c r="Y29" s="49">
        <v>6</v>
      </c>
      <c r="Z29" s="45">
        <v>10</v>
      </c>
      <c r="AA29" s="102">
        <v>11</v>
      </c>
      <c r="AD29" s="97">
        <v>2</v>
      </c>
      <c r="AE29" s="41"/>
      <c r="AF29" s="47" t="s">
        <v>516</v>
      </c>
      <c r="AG29" s="42">
        <f>AI29*3+AJ29</f>
        <v>9</v>
      </c>
      <c r="AH29" s="42">
        <f>AI29+AJ29+AK29</f>
        <v>8</v>
      </c>
      <c r="AI29" s="48">
        <v>2</v>
      </c>
      <c r="AJ29" s="49">
        <v>3</v>
      </c>
      <c r="AK29" s="45">
        <v>3</v>
      </c>
      <c r="AM29" s="31"/>
      <c r="AN29" s="31"/>
      <c r="AO29" s="328" t="s">
        <v>515</v>
      </c>
      <c r="AP29" s="330">
        <f ca="1">RANDBETWEEN(1,30)</f>
        <v>4</v>
      </c>
      <c r="AQ29" s="31"/>
      <c r="AR29" s="74" t="s">
        <v>294</v>
      </c>
      <c r="AU29" s="97">
        <v>2</v>
      </c>
      <c r="AV29" s="41"/>
      <c r="AW29" s="47" t="s">
        <v>515</v>
      </c>
      <c r="AX29" s="42">
        <f t="shared" si="27"/>
        <v>8</v>
      </c>
      <c r="AY29" s="42">
        <f t="shared" si="28"/>
        <v>8</v>
      </c>
      <c r="AZ29" s="48">
        <v>2</v>
      </c>
      <c r="BA29" s="49">
        <v>2</v>
      </c>
      <c r="BB29" s="45">
        <v>4</v>
      </c>
      <c r="BC29" s="102">
        <v>2</v>
      </c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X29"/>
      <c r="BY29"/>
      <c r="BZ29"/>
      <c r="CA29"/>
      <c r="CB29"/>
      <c r="CC29"/>
      <c r="CD29"/>
      <c r="CE29"/>
      <c r="CF29"/>
      <c r="CG29"/>
    </row>
    <row r="30" spans="2:86" x14ac:dyDescent="0.25">
      <c r="B30" s="97">
        <v>12</v>
      </c>
      <c r="C30" s="51"/>
      <c r="D30" s="47" t="s">
        <v>533</v>
      </c>
      <c r="E30" s="42">
        <f t="shared" si="20"/>
        <v>28</v>
      </c>
      <c r="F30" s="42">
        <f t="shared" si="21"/>
        <v>20</v>
      </c>
      <c r="G30" s="48">
        <v>7</v>
      </c>
      <c r="H30" s="49">
        <v>7</v>
      </c>
      <c r="I30" s="45">
        <v>6</v>
      </c>
      <c r="K30" s="31"/>
      <c r="L30" s="31"/>
      <c r="M30" s="190" t="s">
        <v>586</v>
      </c>
      <c r="N30" s="368">
        <f t="shared" ref="N30:N33" ca="1" si="29">RANDBETWEEN(1,30)</f>
        <v>26</v>
      </c>
      <c r="O30" s="31"/>
      <c r="S30" s="97">
        <v>12</v>
      </c>
      <c r="T30" s="51"/>
      <c r="U30" s="47" t="s">
        <v>586</v>
      </c>
      <c r="V30" s="42">
        <f t="shared" si="23"/>
        <v>22</v>
      </c>
      <c r="W30" s="42">
        <f t="shared" si="24"/>
        <v>20</v>
      </c>
      <c r="X30" s="48">
        <v>4</v>
      </c>
      <c r="Y30" s="49">
        <v>10</v>
      </c>
      <c r="Z30" s="45">
        <v>6</v>
      </c>
      <c r="AA30" s="102">
        <v>12</v>
      </c>
      <c r="AD30" s="97">
        <v>3</v>
      </c>
      <c r="AE30" s="41"/>
      <c r="AF30" s="47" t="s">
        <v>531</v>
      </c>
      <c r="AG30" s="42">
        <f>AI30*3+AJ30</f>
        <v>9</v>
      </c>
      <c r="AH30" s="42">
        <f>AI30+AJ30+AK30</f>
        <v>8</v>
      </c>
      <c r="AI30" s="48">
        <v>2</v>
      </c>
      <c r="AJ30" s="49">
        <v>3</v>
      </c>
      <c r="AK30" s="45">
        <v>3</v>
      </c>
      <c r="AM30" s="31"/>
      <c r="AN30" s="31"/>
      <c r="AO30" s="328" t="s">
        <v>516</v>
      </c>
      <c r="AP30" s="330">
        <f ca="1">RANDBETWEEN(1,30)</f>
        <v>8</v>
      </c>
      <c r="AQ30" s="31"/>
      <c r="AR30" s="74" t="s">
        <v>295</v>
      </c>
      <c r="AU30" s="97">
        <v>3</v>
      </c>
      <c r="AV30" s="41"/>
      <c r="AW30" s="47" t="s">
        <v>516</v>
      </c>
      <c r="AX30" s="42">
        <f t="shared" si="27"/>
        <v>9</v>
      </c>
      <c r="AY30" s="42">
        <f t="shared" si="28"/>
        <v>8</v>
      </c>
      <c r="AZ30" s="48">
        <v>2</v>
      </c>
      <c r="BA30" s="49">
        <v>3</v>
      </c>
      <c r="BB30" s="45">
        <v>3</v>
      </c>
      <c r="BC30" s="102">
        <v>3</v>
      </c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X30"/>
      <c r="BY30"/>
      <c r="BZ30"/>
      <c r="CA30"/>
      <c r="CB30"/>
      <c r="CC30"/>
      <c r="CD30"/>
      <c r="CE30"/>
      <c r="CF30"/>
      <c r="CG30"/>
    </row>
    <row r="31" spans="2:86" x14ac:dyDescent="0.25">
      <c r="B31" s="97">
        <v>13</v>
      </c>
      <c r="C31" s="51"/>
      <c r="D31" s="380" t="s">
        <v>537</v>
      </c>
      <c r="E31" s="42">
        <f t="shared" si="20"/>
        <v>26</v>
      </c>
      <c r="F31" s="42">
        <f t="shared" si="21"/>
        <v>20</v>
      </c>
      <c r="G31" s="48">
        <v>5</v>
      </c>
      <c r="H31" s="49">
        <v>11</v>
      </c>
      <c r="I31" s="45">
        <v>4</v>
      </c>
      <c r="K31" s="31"/>
      <c r="L31" s="31"/>
      <c r="M31" s="190" t="s">
        <v>507</v>
      </c>
      <c r="N31" s="368">
        <f t="shared" ca="1" si="29"/>
        <v>16</v>
      </c>
      <c r="O31" s="31"/>
      <c r="S31" s="97">
        <v>13</v>
      </c>
      <c r="T31" s="51"/>
      <c r="U31" s="54" t="s">
        <v>507</v>
      </c>
      <c r="V31" s="42">
        <f t="shared" si="23"/>
        <v>30</v>
      </c>
      <c r="W31" s="42">
        <f t="shared" si="24"/>
        <v>20</v>
      </c>
      <c r="X31" s="48">
        <v>8</v>
      </c>
      <c r="Y31" s="49">
        <v>6</v>
      </c>
      <c r="Z31" s="45">
        <v>6</v>
      </c>
      <c r="AA31" s="102">
        <v>13</v>
      </c>
      <c r="AD31" s="97">
        <v>4</v>
      </c>
      <c r="AE31" s="41"/>
      <c r="AF31" s="47" t="s">
        <v>515</v>
      </c>
      <c r="AG31" s="42">
        <f>AI31*3+AJ31</f>
        <v>8</v>
      </c>
      <c r="AH31" s="42">
        <f>AI31+AJ31+AK31</f>
        <v>8</v>
      </c>
      <c r="AI31" s="48">
        <v>2</v>
      </c>
      <c r="AJ31" s="49">
        <v>2</v>
      </c>
      <c r="AK31" s="45">
        <v>4</v>
      </c>
      <c r="AM31" s="31"/>
      <c r="AN31" s="31"/>
      <c r="AO31" s="328" t="s">
        <v>531</v>
      </c>
      <c r="AP31" s="330">
        <f ca="1">RANDBETWEEN(1,30)</f>
        <v>17</v>
      </c>
      <c r="AQ31" s="31"/>
      <c r="AR31" s="74" t="s">
        <v>296</v>
      </c>
      <c r="AU31" s="97">
        <v>4</v>
      </c>
      <c r="AV31" s="41"/>
      <c r="AW31" s="47" t="s">
        <v>531</v>
      </c>
      <c r="AX31" s="42">
        <f t="shared" si="27"/>
        <v>9</v>
      </c>
      <c r="AY31" s="42">
        <f t="shared" si="28"/>
        <v>8</v>
      </c>
      <c r="AZ31" s="48">
        <v>2</v>
      </c>
      <c r="BA31" s="49">
        <v>3</v>
      </c>
      <c r="BB31" s="45">
        <v>3</v>
      </c>
      <c r="BC31" s="102">
        <v>4</v>
      </c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X31"/>
      <c r="BY31"/>
      <c r="BZ31"/>
      <c r="CA31"/>
      <c r="CB31"/>
      <c r="CC31"/>
      <c r="CD31"/>
      <c r="CE31"/>
      <c r="CF31"/>
      <c r="CG31"/>
    </row>
    <row r="32" spans="2:86" x14ac:dyDescent="0.25">
      <c r="B32" s="97">
        <v>14</v>
      </c>
      <c r="C32" s="51"/>
      <c r="D32" s="47" t="s">
        <v>536</v>
      </c>
      <c r="E32" s="42">
        <f t="shared" si="20"/>
        <v>25</v>
      </c>
      <c r="F32" s="42">
        <f t="shared" si="21"/>
        <v>20</v>
      </c>
      <c r="G32" s="48">
        <v>5</v>
      </c>
      <c r="H32" s="49">
        <v>10</v>
      </c>
      <c r="I32" s="45">
        <v>5</v>
      </c>
      <c r="K32" s="31"/>
      <c r="L32" s="31"/>
      <c r="M32" s="190" t="s">
        <v>587</v>
      </c>
      <c r="N32" s="368">
        <f t="shared" ca="1" si="29"/>
        <v>14</v>
      </c>
      <c r="O32" s="31"/>
      <c r="S32" s="97">
        <v>14</v>
      </c>
      <c r="T32" s="51"/>
      <c r="U32" s="47" t="s">
        <v>587</v>
      </c>
      <c r="V32" s="42">
        <f t="shared" si="23"/>
        <v>28</v>
      </c>
      <c r="W32" s="42">
        <f t="shared" si="24"/>
        <v>20</v>
      </c>
      <c r="X32" s="48">
        <v>7</v>
      </c>
      <c r="Y32" s="49">
        <v>7</v>
      </c>
      <c r="Z32" s="45">
        <v>6</v>
      </c>
      <c r="AA32" s="102">
        <v>14</v>
      </c>
      <c r="AD32" s="131">
        <v>5</v>
      </c>
      <c r="AE32" s="187"/>
      <c r="AF32" s="381" t="s">
        <v>514</v>
      </c>
      <c r="AG32" s="127">
        <f>AI32*3+AJ32</f>
        <v>6</v>
      </c>
      <c r="AH32" s="127">
        <f>AI32+AJ32+AK32</f>
        <v>8</v>
      </c>
      <c r="AI32" s="128">
        <v>1</v>
      </c>
      <c r="AJ32" s="129">
        <v>3</v>
      </c>
      <c r="AK32" s="130">
        <v>4</v>
      </c>
      <c r="AM32" s="31"/>
      <c r="AN32" s="31"/>
      <c r="AO32" s="328" t="s">
        <v>566</v>
      </c>
      <c r="AP32" s="330">
        <f ca="1">RANDBETWEEN(1,30)</f>
        <v>7</v>
      </c>
      <c r="AQ32" s="31"/>
      <c r="AS32" s="49"/>
      <c r="AU32" s="131">
        <v>5</v>
      </c>
      <c r="AV32" s="187"/>
      <c r="AW32" s="215" t="s">
        <v>566</v>
      </c>
      <c r="AX32" s="127">
        <f t="shared" si="27"/>
        <v>13</v>
      </c>
      <c r="AY32" s="127">
        <f t="shared" si="28"/>
        <v>8</v>
      </c>
      <c r="AZ32" s="128">
        <v>4</v>
      </c>
      <c r="BA32" s="129">
        <v>1</v>
      </c>
      <c r="BB32" s="130">
        <v>3</v>
      </c>
      <c r="BC32" s="102">
        <v>5</v>
      </c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X32"/>
      <c r="BY32"/>
      <c r="BZ32"/>
      <c r="CA32"/>
      <c r="CB32"/>
      <c r="CC32"/>
      <c r="CD32"/>
      <c r="CE32"/>
      <c r="CF32"/>
      <c r="CG32"/>
    </row>
    <row r="33" spans="2:85" x14ac:dyDescent="0.25">
      <c r="B33" s="97">
        <v>15</v>
      </c>
      <c r="D33" s="47" t="s">
        <v>512</v>
      </c>
      <c r="E33" s="42">
        <f t="shared" si="20"/>
        <v>24</v>
      </c>
      <c r="F33" s="42">
        <f t="shared" si="21"/>
        <v>20</v>
      </c>
      <c r="G33" s="48">
        <v>7</v>
      </c>
      <c r="H33" s="102">
        <v>3</v>
      </c>
      <c r="I33" s="45">
        <v>10</v>
      </c>
      <c r="M33" s="190" t="s">
        <v>608</v>
      </c>
      <c r="N33" s="368">
        <f t="shared" ca="1" si="29"/>
        <v>13</v>
      </c>
      <c r="S33" s="97">
        <v>15</v>
      </c>
      <c r="U33" s="47" t="s">
        <v>608</v>
      </c>
      <c r="V33" s="42">
        <f t="shared" ref="V33" si="30">X33*3+Y33</f>
        <v>20</v>
      </c>
      <c r="W33" s="42">
        <f t="shared" ref="W33" si="31">X33+Y33+Z33</f>
        <v>20</v>
      </c>
      <c r="X33" s="48">
        <v>4</v>
      </c>
      <c r="Y33" s="49">
        <v>8</v>
      </c>
      <c r="Z33" s="45">
        <v>8</v>
      </c>
      <c r="AA33" s="102">
        <v>15</v>
      </c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X33"/>
      <c r="BY33"/>
      <c r="BZ33"/>
      <c r="CA33"/>
      <c r="CB33"/>
      <c r="CC33"/>
      <c r="CD33"/>
      <c r="CE33"/>
      <c r="CF33"/>
      <c r="CG33"/>
    </row>
    <row r="34" spans="2:85" x14ac:dyDescent="0.25">
      <c r="B34" s="97">
        <v>16</v>
      </c>
      <c r="C34" s="51"/>
      <c r="D34" s="52" t="s">
        <v>547</v>
      </c>
      <c r="E34" s="42">
        <f t="shared" si="20"/>
        <v>23</v>
      </c>
      <c r="F34" s="42">
        <f t="shared" si="21"/>
        <v>20</v>
      </c>
      <c r="G34" s="48">
        <v>6</v>
      </c>
      <c r="H34" s="49">
        <v>5</v>
      </c>
      <c r="I34" s="45">
        <v>9</v>
      </c>
      <c r="K34" s="31"/>
      <c r="L34" s="31"/>
      <c r="M34" s="190" t="s">
        <v>503</v>
      </c>
      <c r="N34" s="368">
        <f t="shared" ref="N34:N39" ca="1" si="32">RANDBETWEEN(1,30)</f>
        <v>12</v>
      </c>
      <c r="O34" s="31"/>
      <c r="S34" s="97">
        <v>16</v>
      </c>
      <c r="T34" s="51"/>
      <c r="U34" s="47" t="s">
        <v>503</v>
      </c>
      <c r="V34" s="42">
        <f>X34*3+Y34</f>
        <v>29</v>
      </c>
      <c r="W34" s="42">
        <f>X34+Y34+Z34</f>
        <v>20</v>
      </c>
      <c r="X34" s="48">
        <v>9</v>
      </c>
      <c r="Y34" s="49">
        <v>2</v>
      </c>
      <c r="Z34" s="45">
        <v>9</v>
      </c>
      <c r="AA34" s="102">
        <v>16</v>
      </c>
      <c r="AD34"/>
      <c r="AE34"/>
      <c r="AF34"/>
      <c r="AG34"/>
      <c r="AH34"/>
      <c r="AI34"/>
      <c r="AJ34"/>
      <c r="AK34"/>
      <c r="AU34"/>
      <c r="AV34"/>
      <c r="AW34"/>
      <c r="AX34"/>
      <c r="AY34"/>
      <c r="AZ34"/>
      <c r="BA34"/>
      <c r="BB34"/>
      <c r="BC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X34"/>
      <c r="BY34"/>
      <c r="BZ34"/>
      <c r="CA34"/>
      <c r="CB34"/>
      <c r="CC34"/>
      <c r="CD34"/>
      <c r="CE34"/>
      <c r="CF34"/>
      <c r="CG34"/>
    </row>
    <row r="35" spans="2:85" x14ac:dyDescent="0.25">
      <c r="B35" s="97">
        <v>17</v>
      </c>
      <c r="C35" s="51"/>
      <c r="D35" s="47" t="s">
        <v>586</v>
      </c>
      <c r="E35" s="42">
        <f t="shared" si="20"/>
        <v>22</v>
      </c>
      <c r="F35" s="42">
        <f t="shared" si="21"/>
        <v>20</v>
      </c>
      <c r="G35" s="48">
        <v>4</v>
      </c>
      <c r="H35" s="49">
        <v>10</v>
      </c>
      <c r="I35" s="45">
        <v>6</v>
      </c>
      <c r="K35" s="31"/>
      <c r="L35" s="31"/>
      <c r="M35" s="190" t="s">
        <v>504</v>
      </c>
      <c r="N35" s="368">
        <f t="shared" ca="1" si="32"/>
        <v>25</v>
      </c>
      <c r="O35" s="31"/>
      <c r="S35" s="97">
        <v>17</v>
      </c>
      <c r="T35" s="51"/>
      <c r="U35" s="47" t="s">
        <v>504</v>
      </c>
      <c r="V35" s="42">
        <f>X35*3+Y35</f>
        <v>21</v>
      </c>
      <c r="W35" s="42">
        <f>X35+Y35+Z35</f>
        <v>20</v>
      </c>
      <c r="X35" s="48">
        <v>5</v>
      </c>
      <c r="Y35" s="49">
        <v>6</v>
      </c>
      <c r="Z35" s="45">
        <v>9</v>
      </c>
      <c r="AA35" s="102">
        <v>17</v>
      </c>
      <c r="AD35"/>
      <c r="AE35"/>
      <c r="AF35"/>
      <c r="AG35"/>
      <c r="AH35"/>
      <c r="AI35"/>
      <c r="AJ35"/>
      <c r="AK35"/>
      <c r="AU35"/>
      <c r="AV35"/>
      <c r="AW35"/>
      <c r="AX35"/>
      <c r="AY35"/>
      <c r="AZ35"/>
      <c r="BA35"/>
      <c r="BB35"/>
      <c r="BC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X35"/>
      <c r="BY35"/>
      <c r="BZ35"/>
      <c r="CA35"/>
      <c r="CB35"/>
      <c r="CC35"/>
      <c r="CD35"/>
      <c r="CE35"/>
      <c r="CF35"/>
      <c r="CG35"/>
    </row>
    <row r="36" spans="2:85" x14ac:dyDescent="0.25">
      <c r="B36" s="97">
        <v>18</v>
      </c>
      <c r="C36" s="51"/>
      <c r="D36" s="47" t="s">
        <v>504</v>
      </c>
      <c r="E36" s="42">
        <f t="shared" si="20"/>
        <v>21</v>
      </c>
      <c r="F36" s="42">
        <f t="shared" si="21"/>
        <v>20</v>
      </c>
      <c r="G36" s="48">
        <v>5</v>
      </c>
      <c r="H36" s="49">
        <v>6</v>
      </c>
      <c r="I36" s="45">
        <v>9</v>
      </c>
      <c r="K36" s="31"/>
      <c r="L36" s="31"/>
      <c r="M36" s="190" t="s">
        <v>609</v>
      </c>
      <c r="N36" s="368">
        <f t="shared" ca="1" si="32"/>
        <v>25</v>
      </c>
      <c r="O36" s="31"/>
      <c r="S36" s="97">
        <v>18</v>
      </c>
      <c r="T36" s="51"/>
      <c r="U36" s="47" t="s">
        <v>609</v>
      </c>
      <c r="V36" s="42">
        <f>X36*3+Y36</f>
        <v>29</v>
      </c>
      <c r="W36" s="42">
        <f>X36+Y36+Z36</f>
        <v>20</v>
      </c>
      <c r="X36" s="48">
        <v>7</v>
      </c>
      <c r="Y36" s="49">
        <v>8</v>
      </c>
      <c r="Z36" s="45">
        <v>5</v>
      </c>
      <c r="AA36" s="102">
        <v>18</v>
      </c>
      <c r="AD36"/>
      <c r="AE36"/>
      <c r="AF36"/>
      <c r="AG36"/>
      <c r="AH36"/>
      <c r="AI36"/>
      <c r="AJ36"/>
      <c r="AK36"/>
      <c r="AU36"/>
      <c r="AV36"/>
      <c r="AW36"/>
      <c r="AX36"/>
      <c r="AY36"/>
      <c r="AZ36"/>
      <c r="BA36"/>
      <c r="BB36"/>
      <c r="BC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X36"/>
      <c r="BY36"/>
      <c r="BZ36"/>
      <c r="CA36"/>
      <c r="CB36"/>
      <c r="CC36"/>
      <c r="CD36"/>
      <c r="CE36"/>
      <c r="CF36"/>
      <c r="CG36"/>
    </row>
    <row r="37" spans="2:85" x14ac:dyDescent="0.25">
      <c r="B37" s="97">
        <v>19</v>
      </c>
      <c r="C37" s="51"/>
      <c r="D37" s="47" t="s">
        <v>608</v>
      </c>
      <c r="E37" s="42">
        <f t="shared" si="20"/>
        <v>20</v>
      </c>
      <c r="F37" s="42">
        <f t="shared" si="21"/>
        <v>20</v>
      </c>
      <c r="G37" s="48">
        <v>4</v>
      </c>
      <c r="H37" s="49">
        <v>8</v>
      </c>
      <c r="I37" s="45">
        <v>8</v>
      </c>
      <c r="K37" s="31"/>
      <c r="L37" s="31"/>
      <c r="M37" s="190" t="s">
        <v>533</v>
      </c>
      <c r="N37" s="368">
        <f t="shared" ca="1" si="32"/>
        <v>5</v>
      </c>
      <c r="O37" s="31"/>
      <c r="S37" s="97">
        <v>19</v>
      </c>
      <c r="T37" s="51"/>
      <c r="U37" s="47" t="s">
        <v>533</v>
      </c>
      <c r="V37" s="42">
        <f t="shared" ref="V37:V38" si="33">X37*3+Y37</f>
        <v>28</v>
      </c>
      <c r="W37" s="42">
        <f t="shared" ref="W37:W38" si="34">X37+Y37+Z37</f>
        <v>20</v>
      </c>
      <c r="X37" s="48">
        <v>7</v>
      </c>
      <c r="Y37" s="49">
        <v>7</v>
      </c>
      <c r="Z37" s="45">
        <v>6</v>
      </c>
      <c r="AA37" s="268">
        <v>19</v>
      </c>
      <c r="AD37"/>
      <c r="AE37"/>
      <c r="AF37"/>
      <c r="AG37"/>
      <c r="AH37"/>
      <c r="AI37"/>
      <c r="AJ37"/>
      <c r="AK37"/>
      <c r="AU37"/>
      <c r="AV37"/>
      <c r="AW37"/>
      <c r="AX37"/>
      <c r="AY37"/>
      <c r="AZ37"/>
      <c r="BA37"/>
      <c r="BB37"/>
      <c r="BC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X37"/>
      <c r="BY37"/>
      <c r="BZ37"/>
      <c r="CA37"/>
      <c r="CB37"/>
      <c r="CC37"/>
      <c r="CD37"/>
      <c r="CE37"/>
      <c r="CF37"/>
      <c r="CG37"/>
    </row>
    <row r="38" spans="2:85" x14ac:dyDescent="0.25">
      <c r="B38" s="97">
        <v>20</v>
      </c>
      <c r="C38" s="51"/>
      <c r="D38" s="47" t="s">
        <v>532</v>
      </c>
      <c r="E38" s="42">
        <f t="shared" si="20"/>
        <v>20</v>
      </c>
      <c r="F38" s="42">
        <f t="shared" si="21"/>
        <v>20</v>
      </c>
      <c r="G38" s="48">
        <v>5</v>
      </c>
      <c r="H38" s="49">
        <v>5</v>
      </c>
      <c r="I38" s="45">
        <v>10</v>
      </c>
      <c r="M38" s="190" t="s">
        <v>532</v>
      </c>
      <c r="N38" s="368">
        <f t="shared" ca="1" si="32"/>
        <v>29</v>
      </c>
      <c r="O38" s="31"/>
      <c r="S38" s="97">
        <v>20</v>
      </c>
      <c r="T38" s="51"/>
      <c r="U38" s="47" t="s">
        <v>532</v>
      </c>
      <c r="V38" s="42">
        <f t="shared" si="33"/>
        <v>20</v>
      </c>
      <c r="W38" s="42">
        <f t="shared" si="34"/>
        <v>20</v>
      </c>
      <c r="X38" s="48">
        <v>5</v>
      </c>
      <c r="Y38" s="49">
        <v>5</v>
      </c>
      <c r="Z38" s="45">
        <v>10</v>
      </c>
      <c r="AA38" s="268">
        <v>20</v>
      </c>
      <c r="AD38"/>
      <c r="AE38"/>
      <c r="AF38"/>
      <c r="AG38"/>
      <c r="AH38"/>
      <c r="AI38"/>
      <c r="AJ38"/>
      <c r="AK38"/>
      <c r="AU38"/>
      <c r="AV38"/>
      <c r="AW38"/>
      <c r="AX38"/>
      <c r="AY38"/>
      <c r="AZ38"/>
      <c r="BA38"/>
      <c r="BB38"/>
      <c r="BC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X38"/>
      <c r="BY38"/>
      <c r="BZ38"/>
      <c r="CA38"/>
      <c r="CB38"/>
      <c r="CC38"/>
      <c r="CD38"/>
      <c r="CE38"/>
      <c r="CF38"/>
      <c r="CG38"/>
    </row>
    <row r="39" spans="2:85" x14ac:dyDescent="0.25">
      <c r="B39" s="206">
        <v>21</v>
      </c>
      <c r="C39" s="57"/>
      <c r="D39" s="58" t="s">
        <v>534</v>
      </c>
      <c r="E39" s="59">
        <f t="shared" si="20"/>
        <v>18</v>
      </c>
      <c r="F39" s="59">
        <f t="shared" si="21"/>
        <v>20</v>
      </c>
      <c r="G39" s="60">
        <v>4</v>
      </c>
      <c r="H39" s="61">
        <v>6</v>
      </c>
      <c r="I39" s="62">
        <v>10</v>
      </c>
      <c r="M39" s="190" t="s">
        <v>512</v>
      </c>
      <c r="N39" s="368">
        <f t="shared" ca="1" si="32"/>
        <v>23</v>
      </c>
      <c r="S39" s="206">
        <v>21</v>
      </c>
      <c r="T39" s="57"/>
      <c r="U39" s="58" t="s">
        <v>512</v>
      </c>
      <c r="V39" s="59">
        <f>X39*3+Y39</f>
        <v>24</v>
      </c>
      <c r="W39" s="59">
        <f>X39+Y39+Z39</f>
        <v>20</v>
      </c>
      <c r="X39" s="60">
        <v>7</v>
      </c>
      <c r="Y39" s="61">
        <v>3</v>
      </c>
      <c r="Z39" s="62">
        <v>10</v>
      </c>
      <c r="AA39" s="268">
        <v>21</v>
      </c>
      <c r="AD39"/>
      <c r="AE39"/>
      <c r="AF39"/>
      <c r="AG39"/>
      <c r="AH39"/>
      <c r="AI39"/>
      <c r="AJ39"/>
      <c r="AK39"/>
      <c r="AU39"/>
      <c r="AV39"/>
      <c r="AW39"/>
      <c r="AX39"/>
      <c r="AY39"/>
      <c r="AZ39"/>
      <c r="BA39"/>
      <c r="BB39"/>
      <c r="BC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X39"/>
      <c r="BY39"/>
      <c r="BZ39"/>
      <c r="CA39"/>
      <c r="CB39"/>
      <c r="CC39"/>
      <c r="CD39"/>
      <c r="CE39"/>
      <c r="CF39"/>
      <c r="CG39"/>
    </row>
    <row r="40" spans="2:85" x14ac:dyDescent="0.25">
      <c r="B40"/>
      <c r="C40"/>
      <c r="D40"/>
      <c r="E40"/>
      <c r="F40"/>
      <c r="G40"/>
      <c r="H40"/>
      <c r="I40"/>
      <c r="S40"/>
      <c r="T40"/>
      <c r="U40"/>
      <c r="V40"/>
      <c r="W40"/>
      <c r="X40"/>
      <c r="Y40"/>
      <c r="Z40"/>
      <c r="AA40"/>
      <c r="AD40"/>
      <c r="AE40"/>
      <c r="AF40"/>
      <c r="AG40"/>
      <c r="AH40"/>
      <c r="AI40"/>
      <c r="AJ40"/>
      <c r="AK40"/>
      <c r="AU40"/>
      <c r="AV40"/>
      <c r="AW40"/>
      <c r="AX40"/>
      <c r="AY40"/>
      <c r="AZ40"/>
      <c r="BA40"/>
      <c r="BB40"/>
      <c r="BC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X40"/>
      <c r="BY40"/>
      <c r="BZ40"/>
      <c r="CA40"/>
      <c r="CB40"/>
      <c r="CC40"/>
      <c r="CD40"/>
      <c r="CE40"/>
      <c r="CF40"/>
      <c r="CG40"/>
    </row>
    <row r="41" spans="2:85" x14ac:dyDescent="0.25">
      <c r="B41"/>
      <c r="C41"/>
      <c r="D41"/>
      <c r="E41"/>
      <c r="F41"/>
      <c r="G41"/>
      <c r="H41"/>
      <c r="I41"/>
      <c r="S41"/>
      <c r="T41"/>
      <c r="U41"/>
      <c r="V41"/>
      <c r="W41"/>
      <c r="X41"/>
      <c r="Y41"/>
      <c r="Z41"/>
      <c r="AA41"/>
      <c r="AD41"/>
      <c r="AE41"/>
      <c r="AF41"/>
      <c r="AG41"/>
      <c r="AH41"/>
      <c r="AI41"/>
      <c r="AJ41"/>
      <c r="AK41"/>
      <c r="AU41"/>
      <c r="AV41"/>
      <c r="AW41"/>
      <c r="AX41"/>
      <c r="AY41"/>
      <c r="AZ41"/>
      <c r="BA41"/>
      <c r="BB41"/>
      <c r="BC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X41"/>
      <c r="BY41"/>
      <c r="BZ41"/>
      <c r="CA41"/>
      <c r="CB41"/>
      <c r="CC41"/>
      <c r="CD41"/>
      <c r="CE41"/>
      <c r="CF41"/>
      <c r="CG41"/>
    </row>
    <row r="42" spans="2:85" x14ac:dyDescent="0.25">
      <c r="B42"/>
      <c r="C42"/>
      <c r="D42"/>
      <c r="E42"/>
      <c r="F42"/>
      <c r="G42"/>
      <c r="H42"/>
      <c r="I42"/>
      <c r="S42"/>
      <c r="T42"/>
      <c r="U42"/>
      <c r="V42"/>
      <c r="W42"/>
      <c r="X42"/>
      <c r="Y42"/>
      <c r="Z42"/>
      <c r="AA42"/>
      <c r="AD42"/>
      <c r="AE42"/>
      <c r="AF42"/>
      <c r="AG42"/>
      <c r="AH42"/>
      <c r="AI42"/>
      <c r="AJ42"/>
      <c r="AK42"/>
      <c r="AU42"/>
      <c r="AV42"/>
      <c r="AW42"/>
      <c r="AX42"/>
      <c r="AY42"/>
      <c r="AZ42"/>
      <c r="BA42"/>
      <c r="BB42"/>
      <c r="BC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X42"/>
      <c r="BY42"/>
      <c r="BZ42"/>
      <c r="CA42"/>
      <c r="CB42"/>
      <c r="CC42"/>
      <c r="CD42"/>
      <c r="CE42"/>
      <c r="CF42"/>
      <c r="CG42"/>
    </row>
    <row r="43" spans="2:85" x14ac:dyDescent="0.25">
      <c r="B43"/>
      <c r="C43"/>
      <c r="D43"/>
      <c r="E43"/>
      <c r="F43"/>
      <c r="G43"/>
      <c r="H43"/>
      <c r="I43"/>
      <c r="S43"/>
      <c r="T43"/>
      <c r="U43"/>
      <c r="V43"/>
      <c r="W43"/>
      <c r="X43"/>
      <c r="Y43"/>
      <c r="Z43"/>
      <c r="AA43"/>
      <c r="AD43"/>
      <c r="AE43"/>
      <c r="AF43"/>
      <c r="AG43"/>
      <c r="AH43"/>
      <c r="AI43"/>
      <c r="AJ43"/>
      <c r="AK43"/>
      <c r="AU43"/>
      <c r="AV43"/>
      <c r="AW43"/>
      <c r="AX43"/>
      <c r="AY43"/>
      <c r="AZ43"/>
      <c r="BA43"/>
      <c r="BB43"/>
      <c r="BC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X43"/>
      <c r="BY43"/>
      <c r="BZ43"/>
      <c r="CA43"/>
      <c r="CB43"/>
      <c r="CC43"/>
      <c r="CD43"/>
      <c r="CE43"/>
      <c r="CF43"/>
      <c r="CG43"/>
    </row>
    <row r="44" spans="2:85" x14ac:dyDescent="0.25">
      <c r="B44"/>
      <c r="C44"/>
      <c r="D44"/>
      <c r="E44"/>
      <c r="F44"/>
      <c r="G44"/>
      <c r="H44"/>
      <c r="I44"/>
      <c r="S44"/>
      <c r="T44"/>
      <c r="U44"/>
      <c r="V44"/>
      <c r="W44"/>
      <c r="X44"/>
      <c r="Y44"/>
      <c r="Z44"/>
      <c r="AA44"/>
      <c r="AD44"/>
      <c r="AE44"/>
      <c r="AF44"/>
      <c r="AG44"/>
      <c r="AH44"/>
      <c r="AI44"/>
      <c r="AJ44"/>
      <c r="AK44"/>
      <c r="AU44"/>
      <c r="AV44"/>
      <c r="AW44"/>
      <c r="AX44"/>
      <c r="AY44"/>
      <c r="AZ44"/>
      <c r="BA44"/>
      <c r="BB44"/>
      <c r="BC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X44"/>
      <c r="BY44"/>
      <c r="BZ44"/>
      <c r="CA44"/>
      <c r="CB44"/>
      <c r="CC44"/>
      <c r="CD44"/>
      <c r="CE44"/>
      <c r="CF44"/>
      <c r="CG44"/>
    </row>
    <row r="45" spans="2:85" x14ac:dyDescent="0.25">
      <c r="B45"/>
      <c r="C45"/>
      <c r="D45"/>
      <c r="E45"/>
      <c r="F45"/>
      <c r="G45"/>
      <c r="H45"/>
      <c r="I45"/>
      <c r="S45"/>
      <c r="T45"/>
      <c r="U45"/>
      <c r="V45"/>
      <c r="W45"/>
      <c r="X45"/>
      <c r="Y45"/>
      <c r="Z45"/>
      <c r="AA45"/>
      <c r="AD45"/>
      <c r="AE45"/>
      <c r="AF45"/>
      <c r="AG45"/>
      <c r="AH45"/>
      <c r="AI45"/>
      <c r="AJ45"/>
      <c r="AK45"/>
      <c r="AU45"/>
      <c r="AV45"/>
      <c r="AW45"/>
      <c r="AX45"/>
      <c r="AY45"/>
      <c r="AZ45"/>
      <c r="BA45"/>
      <c r="BB45"/>
      <c r="BC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X45"/>
      <c r="BY45"/>
      <c r="BZ45"/>
      <c r="CA45"/>
      <c r="CB45"/>
      <c r="CC45"/>
      <c r="CD45"/>
      <c r="CE45"/>
      <c r="CF45"/>
      <c r="CG45"/>
    </row>
    <row r="46" spans="2:85" x14ac:dyDescent="0.25">
      <c r="B46" s="31"/>
      <c r="C46" s="31"/>
      <c r="D46" s="31"/>
      <c r="E46" s="31"/>
      <c r="F46" s="31"/>
      <c r="G46" s="31"/>
      <c r="H46" s="49"/>
      <c r="I46" s="31"/>
      <c r="S46"/>
      <c r="T46"/>
      <c r="U46"/>
      <c r="V46"/>
      <c r="W46"/>
      <c r="X46"/>
      <c r="Y46"/>
      <c r="Z46"/>
      <c r="AA46" s="31"/>
      <c r="AD46"/>
      <c r="AE46"/>
      <c r="AF46"/>
      <c r="AG46"/>
      <c r="AH46"/>
      <c r="AI46"/>
      <c r="AJ46"/>
      <c r="AK46"/>
      <c r="AU46"/>
      <c r="AV46"/>
      <c r="AW46"/>
      <c r="AX46"/>
      <c r="AY46"/>
      <c r="AZ46"/>
      <c r="BA46"/>
      <c r="BB46"/>
      <c r="BC46"/>
    </row>
    <row r="47" spans="2:85" x14ac:dyDescent="0.25">
      <c r="B47" s="31"/>
      <c r="C47" s="31"/>
      <c r="D47" s="31"/>
      <c r="E47" s="31"/>
      <c r="F47" s="31"/>
      <c r="G47" s="31"/>
      <c r="H47" s="49"/>
      <c r="I47" s="31"/>
      <c r="S47"/>
      <c r="T47"/>
      <c r="U47"/>
      <c r="V47"/>
      <c r="W47"/>
      <c r="X47"/>
      <c r="Y47"/>
      <c r="Z47"/>
      <c r="AA47" s="31"/>
      <c r="AD47"/>
      <c r="AE47"/>
      <c r="AF47"/>
      <c r="AG47"/>
      <c r="AH47"/>
      <c r="AI47"/>
      <c r="AJ47"/>
      <c r="AK47"/>
      <c r="AU47"/>
      <c r="AV47"/>
      <c r="AW47"/>
      <c r="AX47"/>
      <c r="AY47"/>
      <c r="AZ47"/>
      <c r="BA47"/>
      <c r="BB47"/>
      <c r="BC47"/>
    </row>
    <row r="48" spans="2:85" x14ac:dyDescent="0.25">
      <c r="B48" s="31"/>
      <c r="C48" s="31"/>
      <c r="D48" s="31"/>
      <c r="E48" s="31"/>
      <c r="F48" s="31"/>
      <c r="G48" s="31"/>
      <c r="H48" s="49"/>
      <c r="I48" s="31"/>
      <c r="S48" s="31"/>
      <c r="T48" s="31"/>
      <c r="U48" s="31"/>
      <c r="V48" s="31"/>
      <c r="W48" s="31"/>
      <c r="X48" s="31"/>
      <c r="Y48" s="49"/>
      <c r="Z48" s="31"/>
      <c r="AA48" s="31"/>
      <c r="AD48"/>
      <c r="AE48"/>
      <c r="AF48"/>
      <c r="AG48"/>
      <c r="AH48"/>
      <c r="AI48"/>
      <c r="AJ48"/>
      <c r="AK48"/>
      <c r="AU48"/>
      <c r="AV48"/>
      <c r="AW48"/>
      <c r="AX48"/>
      <c r="AY48"/>
      <c r="AZ48"/>
      <c r="BA48"/>
      <c r="BB48"/>
      <c r="BC48"/>
    </row>
    <row r="69" spans="2:55" x14ac:dyDescent="0.25">
      <c r="B69" s="31"/>
      <c r="C69" s="31"/>
      <c r="D69" s="31"/>
      <c r="E69" s="31"/>
      <c r="F69" s="31"/>
      <c r="G69" s="31"/>
      <c r="H69" s="31"/>
      <c r="I69" s="31"/>
      <c r="S69" s="31"/>
      <c r="T69" s="31"/>
      <c r="U69" s="31"/>
      <c r="V69" s="31"/>
      <c r="W69" s="31"/>
      <c r="X69" s="31"/>
      <c r="Y69" s="31"/>
      <c r="Z69" s="31"/>
      <c r="AA69" s="31"/>
      <c r="AD69" s="31"/>
      <c r="AE69" s="31"/>
      <c r="AF69" s="31"/>
      <c r="AG69" s="31"/>
      <c r="AH69" s="31"/>
      <c r="AI69" s="31"/>
      <c r="AJ69" s="31"/>
      <c r="AK69" s="31"/>
      <c r="AU69" s="31"/>
      <c r="AV69" s="31"/>
      <c r="AW69" s="31"/>
      <c r="AX69" s="31"/>
      <c r="AY69" s="31"/>
      <c r="AZ69" s="31"/>
      <c r="BA69" s="31"/>
      <c r="BB69" s="31"/>
      <c r="BC69" s="31"/>
    </row>
    <row r="70" spans="2:55" x14ac:dyDescent="0.25">
      <c r="B70" s="31"/>
      <c r="C70" s="31"/>
      <c r="D70" s="31"/>
      <c r="E70" s="31"/>
      <c r="F70" s="31"/>
      <c r="G70" s="31"/>
      <c r="H70" s="31"/>
      <c r="I70" s="31"/>
      <c r="S70" s="31"/>
      <c r="T70" s="31"/>
      <c r="U70" s="31"/>
      <c r="V70" s="31"/>
      <c r="W70" s="31"/>
      <c r="X70" s="31"/>
      <c r="Y70" s="31"/>
      <c r="Z70" s="31"/>
      <c r="AA70" s="31"/>
      <c r="AD70" s="31"/>
      <c r="AE70" s="31"/>
      <c r="AF70" s="31"/>
      <c r="AG70" s="31"/>
      <c r="AH70" s="31"/>
      <c r="AI70" s="31"/>
      <c r="AJ70" s="31"/>
      <c r="AK70" s="31"/>
      <c r="AU70" s="31"/>
      <c r="AV70" s="31"/>
      <c r="AW70" s="31"/>
      <c r="AX70" s="31"/>
      <c r="AY70" s="31"/>
      <c r="AZ70" s="31"/>
      <c r="BA70" s="31"/>
      <c r="BB70" s="31"/>
      <c r="BC70" s="31"/>
    </row>
    <row r="71" spans="2:55" x14ac:dyDescent="0.25">
      <c r="B71" s="31"/>
      <c r="C71" s="31"/>
      <c r="D71" s="31"/>
      <c r="E71" s="31"/>
      <c r="F71" s="31"/>
      <c r="G71" s="31"/>
      <c r="H71" s="31"/>
      <c r="I71" s="31"/>
      <c r="S71" s="31"/>
      <c r="T71" s="31"/>
      <c r="U71" s="31"/>
      <c r="V71" s="31"/>
      <c r="W71" s="31"/>
      <c r="X71" s="31"/>
      <c r="Y71" s="31"/>
      <c r="Z71" s="31"/>
      <c r="AA71" s="31"/>
      <c r="AD71" s="31"/>
      <c r="AE71" s="31"/>
      <c r="AF71" s="31"/>
      <c r="AG71" s="31"/>
      <c r="AH71" s="31"/>
      <c r="AI71" s="31"/>
      <c r="AJ71" s="31"/>
      <c r="AK71" s="31"/>
      <c r="AU71" s="31"/>
      <c r="AV71" s="31"/>
      <c r="AW71" s="31"/>
      <c r="AX71" s="31"/>
      <c r="AY71" s="31"/>
      <c r="AZ71" s="31"/>
      <c r="BA71" s="31"/>
      <c r="BB71" s="31"/>
      <c r="BC71" s="31"/>
    </row>
    <row r="72" spans="2:55" x14ac:dyDescent="0.25">
      <c r="B72" s="31"/>
      <c r="C72" s="31"/>
      <c r="D72" s="31"/>
      <c r="E72" s="31"/>
      <c r="F72" s="31"/>
      <c r="G72" s="31"/>
      <c r="H72" s="31"/>
      <c r="I72" s="31"/>
      <c r="S72" s="31"/>
      <c r="T72" s="31"/>
      <c r="U72" s="31"/>
      <c r="V72" s="31"/>
      <c r="W72" s="31"/>
      <c r="X72" s="31"/>
      <c r="Y72" s="31"/>
      <c r="Z72" s="31"/>
      <c r="AA72" s="31"/>
      <c r="AD72" s="31"/>
      <c r="AE72" s="31"/>
      <c r="AF72" s="31"/>
      <c r="AG72" s="31"/>
      <c r="AH72" s="31"/>
      <c r="AI72" s="31"/>
      <c r="AJ72" s="31"/>
      <c r="AK72" s="31"/>
      <c r="AU72" s="31"/>
      <c r="AV72" s="31"/>
      <c r="AW72" s="31"/>
      <c r="AX72" s="31"/>
      <c r="AY72" s="31"/>
      <c r="AZ72" s="31"/>
      <c r="BA72" s="31"/>
      <c r="BB72" s="31"/>
      <c r="BC72" s="31"/>
    </row>
    <row r="73" spans="2:55" x14ac:dyDescent="0.25">
      <c r="B73" s="31"/>
      <c r="C73" s="31"/>
      <c r="D73" s="31"/>
      <c r="E73" s="31"/>
      <c r="F73" s="31"/>
      <c r="G73" s="31"/>
      <c r="H73" s="31"/>
      <c r="I73" s="31"/>
      <c r="S73" s="31"/>
      <c r="T73" s="31"/>
      <c r="U73" s="31"/>
      <c r="V73" s="31"/>
      <c r="W73" s="31"/>
      <c r="X73" s="31"/>
      <c r="Y73" s="31"/>
      <c r="Z73" s="31"/>
      <c r="AA73" s="31"/>
      <c r="AD73" s="31"/>
      <c r="AE73" s="31"/>
      <c r="AF73" s="31"/>
      <c r="AG73" s="31"/>
      <c r="AH73" s="31"/>
      <c r="AI73" s="31"/>
      <c r="AJ73" s="31"/>
      <c r="AK73" s="31"/>
      <c r="AU73" s="31"/>
      <c r="AV73" s="31"/>
      <c r="AW73" s="31"/>
      <c r="AX73" s="31"/>
      <c r="AY73" s="31"/>
      <c r="AZ73" s="31"/>
      <c r="BA73" s="31"/>
      <c r="BB73" s="31"/>
      <c r="BC73" s="31"/>
    </row>
    <row r="74" spans="2:55" x14ac:dyDescent="0.25">
      <c r="B74" s="31"/>
      <c r="C74" s="31"/>
      <c r="D74" s="31"/>
      <c r="E74" s="31"/>
      <c r="F74" s="31"/>
      <c r="G74" s="31"/>
      <c r="H74" s="31"/>
      <c r="I74" s="31"/>
      <c r="S74" s="31"/>
      <c r="T74" s="31"/>
      <c r="U74" s="31"/>
      <c r="V74" s="31"/>
      <c r="W74" s="31"/>
      <c r="X74" s="31"/>
      <c r="Y74" s="31"/>
      <c r="Z74" s="31"/>
      <c r="AA74" s="31"/>
      <c r="AD74" s="31"/>
      <c r="AE74" s="31"/>
      <c r="AF74" s="31"/>
      <c r="AG74" s="31"/>
      <c r="AH74" s="31"/>
      <c r="AI74" s="31"/>
      <c r="AJ74" s="31"/>
      <c r="AK74" s="31"/>
      <c r="AU74" s="31"/>
      <c r="AV74" s="31"/>
      <c r="AW74" s="31"/>
      <c r="AX74" s="31"/>
      <c r="AY74" s="31"/>
      <c r="AZ74" s="31"/>
      <c r="BA74" s="31"/>
      <c r="BB74" s="31"/>
      <c r="BC74" s="31"/>
    </row>
    <row r="75" spans="2:55" x14ac:dyDescent="0.25">
      <c r="B75" s="31"/>
      <c r="C75" s="31"/>
      <c r="D75" s="31"/>
      <c r="E75" s="31"/>
      <c r="F75" s="31"/>
      <c r="G75" s="31"/>
      <c r="H75" s="31"/>
      <c r="I75" s="31"/>
      <c r="S75" s="31"/>
      <c r="T75" s="31"/>
      <c r="U75" s="31"/>
      <c r="V75" s="31"/>
      <c r="W75" s="31"/>
      <c r="X75" s="31"/>
      <c r="Y75" s="31"/>
      <c r="Z75" s="31"/>
      <c r="AA75" s="31"/>
      <c r="AD75" s="31"/>
      <c r="AE75" s="31"/>
      <c r="AF75" s="31"/>
      <c r="AG75" s="31"/>
      <c r="AH75" s="31"/>
      <c r="AI75" s="31"/>
      <c r="AJ75" s="31"/>
      <c r="AK75" s="31"/>
      <c r="AU75" s="31"/>
      <c r="AV75" s="31"/>
      <c r="AW75" s="31"/>
      <c r="AX75" s="31"/>
      <c r="AY75" s="31"/>
      <c r="AZ75" s="31"/>
      <c r="BA75" s="31"/>
      <c r="BB75" s="31"/>
      <c r="BC75" s="31"/>
    </row>
    <row r="76" spans="2:55" x14ac:dyDescent="0.25">
      <c r="B76" s="31"/>
      <c r="C76" s="31"/>
      <c r="D76" s="31"/>
      <c r="E76" s="31"/>
      <c r="F76" s="31"/>
      <c r="G76" s="31"/>
      <c r="H76" s="31"/>
      <c r="I76" s="31"/>
      <c r="S76" s="31"/>
      <c r="T76" s="31"/>
      <c r="U76" s="31"/>
      <c r="V76" s="31"/>
      <c r="W76" s="31"/>
      <c r="X76" s="31"/>
      <c r="Y76" s="31"/>
      <c r="Z76" s="31"/>
      <c r="AA76" s="31"/>
      <c r="AD76" s="31"/>
      <c r="AE76" s="31"/>
      <c r="AF76" s="31"/>
      <c r="AG76" s="31"/>
      <c r="AH76" s="31"/>
      <c r="AI76" s="31"/>
      <c r="AJ76" s="31"/>
      <c r="AK76" s="31"/>
      <c r="AU76" s="31"/>
      <c r="AV76" s="31"/>
      <c r="AW76" s="31"/>
      <c r="AX76" s="31"/>
      <c r="AY76" s="31"/>
      <c r="AZ76" s="31"/>
      <c r="BA76" s="31"/>
      <c r="BB76" s="31"/>
      <c r="BC76" s="31"/>
    </row>
    <row r="77" spans="2:55" x14ac:dyDescent="0.25">
      <c r="B77" s="31"/>
      <c r="C77" s="31"/>
      <c r="D77" s="31"/>
      <c r="E77" s="31"/>
      <c r="F77" s="31"/>
      <c r="G77" s="31"/>
      <c r="H77" s="31"/>
      <c r="I77" s="31"/>
      <c r="S77" s="31"/>
      <c r="T77" s="31"/>
      <c r="U77" s="31"/>
      <c r="V77" s="31"/>
      <c r="W77" s="31"/>
      <c r="X77" s="31"/>
      <c r="Y77" s="31"/>
      <c r="Z77" s="31"/>
      <c r="AA77" s="31"/>
      <c r="AD77" s="31"/>
      <c r="AE77" s="31"/>
      <c r="AF77" s="31"/>
      <c r="AG77" s="31"/>
      <c r="AH77" s="31"/>
      <c r="AI77" s="31"/>
      <c r="AJ77" s="31"/>
      <c r="AK77" s="31"/>
      <c r="AU77" s="31"/>
      <c r="AV77" s="31"/>
      <c r="AW77" s="31"/>
      <c r="AX77" s="31"/>
      <c r="AY77" s="31"/>
      <c r="AZ77" s="31"/>
      <c r="BA77" s="31"/>
      <c r="BB77" s="31"/>
      <c r="BC77" s="31"/>
    </row>
    <row r="78" spans="2:55" x14ac:dyDescent="0.25">
      <c r="B78" s="31"/>
      <c r="C78" s="31"/>
      <c r="D78" s="31"/>
      <c r="E78" s="31"/>
      <c r="F78" s="31"/>
      <c r="G78" s="31"/>
      <c r="H78" s="31"/>
      <c r="I78" s="31"/>
      <c r="S78" s="31"/>
      <c r="T78" s="31"/>
      <c r="U78" s="31"/>
      <c r="V78" s="31"/>
      <c r="W78" s="31"/>
      <c r="X78" s="31"/>
      <c r="Y78" s="31"/>
      <c r="Z78" s="31"/>
      <c r="AA78" s="31"/>
      <c r="AD78" s="31"/>
      <c r="AE78" s="31"/>
      <c r="AF78" s="31"/>
      <c r="AG78" s="31"/>
      <c r="AH78" s="31"/>
      <c r="AI78" s="31"/>
      <c r="AJ78" s="31"/>
      <c r="AK78" s="31"/>
      <c r="AU78" s="31"/>
      <c r="AV78" s="31"/>
      <c r="AW78" s="31"/>
      <c r="AX78" s="31"/>
      <c r="AY78" s="31"/>
      <c r="AZ78" s="31"/>
      <c r="BA78" s="31"/>
      <c r="BB78" s="31"/>
      <c r="BC78" s="31"/>
    </row>
    <row r="79" spans="2:55" x14ac:dyDescent="0.25">
      <c r="B79" s="31"/>
      <c r="C79" s="31"/>
      <c r="D79" s="31"/>
      <c r="E79" s="31"/>
      <c r="F79" s="31"/>
      <c r="G79" s="31"/>
      <c r="H79" s="31"/>
      <c r="I79" s="31"/>
      <c r="S79" s="31"/>
      <c r="T79" s="31"/>
      <c r="U79" s="31"/>
      <c r="V79" s="31"/>
      <c r="W79" s="31"/>
      <c r="X79" s="31"/>
      <c r="Y79" s="31"/>
      <c r="Z79" s="31"/>
      <c r="AA79" s="31"/>
      <c r="AD79" s="31"/>
      <c r="AE79" s="31"/>
      <c r="AF79" s="31"/>
      <c r="AG79" s="31"/>
      <c r="AH79" s="31"/>
      <c r="AI79" s="31"/>
      <c r="AJ79" s="31"/>
      <c r="AK79" s="31"/>
      <c r="AU79" s="31"/>
      <c r="AV79" s="31"/>
      <c r="AW79" s="31"/>
      <c r="AX79" s="31"/>
      <c r="AY79" s="31"/>
      <c r="AZ79" s="31"/>
      <c r="BA79" s="31"/>
      <c r="BB79" s="31"/>
      <c r="BC79" s="31"/>
    </row>
    <row r="80" spans="2:55" x14ac:dyDescent="0.25">
      <c r="B80" s="31"/>
      <c r="C80" s="31"/>
      <c r="D80" s="31"/>
      <c r="E80" s="31"/>
      <c r="F80" s="31"/>
      <c r="G80" s="31"/>
      <c r="H80" s="31"/>
      <c r="I80" s="31"/>
      <c r="S80" s="31"/>
      <c r="T80" s="31"/>
      <c r="U80" s="31"/>
      <c r="V80" s="31"/>
      <c r="W80" s="31"/>
      <c r="X80" s="31"/>
      <c r="Y80" s="31"/>
      <c r="Z80" s="31"/>
      <c r="AA80" s="31"/>
      <c r="AD80" s="31"/>
      <c r="AE80" s="31"/>
      <c r="AF80" s="31"/>
      <c r="AG80" s="31"/>
      <c r="AH80" s="31"/>
      <c r="AI80" s="31"/>
      <c r="AJ80" s="31"/>
      <c r="AK80" s="31"/>
      <c r="AU80" s="31"/>
      <c r="AV80" s="31"/>
      <c r="AW80" s="31"/>
      <c r="AX80" s="31"/>
      <c r="AY80" s="31"/>
      <c r="AZ80" s="31"/>
      <c r="BA80" s="31"/>
      <c r="BB80" s="31"/>
      <c r="BC80" s="31"/>
    </row>
    <row r="81" spans="2:55" x14ac:dyDescent="0.25">
      <c r="B81" s="31"/>
      <c r="C81" s="31"/>
      <c r="D81" s="31"/>
      <c r="E81" s="31"/>
      <c r="F81" s="31"/>
      <c r="G81" s="31"/>
      <c r="H81" s="31"/>
      <c r="I81" s="31"/>
      <c r="S81" s="31"/>
      <c r="T81" s="31"/>
      <c r="U81" s="31"/>
      <c r="V81" s="31"/>
      <c r="W81" s="31"/>
      <c r="X81" s="31"/>
      <c r="Y81" s="31"/>
      <c r="Z81" s="31"/>
      <c r="AA81" s="31"/>
      <c r="AD81" s="31"/>
      <c r="AE81" s="31"/>
      <c r="AF81" s="31"/>
      <c r="AG81" s="31"/>
      <c r="AH81" s="31"/>
      <c r="AI81" s="31"/>
      <c r="AJ81" s="31"/>
      <c r="AK81" s="31"/>
      <c r="AU81" s="31"/>
      <c r="AV81" s="31"/>
      <c r="AW81" s="31"/>
      <c r="AX81" s="31"/>
      <c r="AY81" s="31"/>
      <c r="AZ81" s="31"/>
      <c r="BA81" s="31"/>
      <c r="BB81" s="31"/>
      <c r="BC81" s="31"/>
    </row>
    <row r="82" spans="2:55" x14ac:dyDescent="0.25">
      <c r="B82" s="31"/>
      <c r="C82" s="31"/>
      <c r="D82" s="31"/>
      <c r="E82" s="31"/>
      <c r="F82" s="31"/>
      <c r="G82" s="31"/>
      <c r="H82" s="31"/>
      <c r="I82" s="31"/>
      <c r="S82" s="31"/>
      <c r="T82" s="31"/>
      <c r="U82" s="31"/>
      <c r="V82" s="31"/>
      <c r="W82" s="31"/>
      <c r="X82" s="31"/>
      <c r="Y82" s="31"/>
      <c r="Z82" s="31"/>
      <c r="AA82" s="31"/>
      <c r="AD82" s="31"/>
      <c r="AE82" s="31"/>
      <c r="AF82" s="31"/>
      <c r="AG82" s="31"/>
      <c r="AH82" s="31"/>
      <c r="AI82" s="31"/>
      <c r="AJ82" s="31"/>
      <c r="AK82" s="31"/>
      <c r="AU82" s="31"/>
      <c r="AV82" s="31"/>
      <c r="AW82" s="31"/>
      <c r="AX82" s="31"/>
      <c r="AY82" s="31"/>
      <c r="AZ82" s="31"/>
      <c r="BA82" s="31"/>
      <c r="BB82" s="31"/>
      <c r="BC82" s="31"/>
    </row>
    <row r="83" spans="2:55" x14ac:dyDescent="0.25">
      <c r="B83" s="31"/>
      <c r="C83" s="31"/>
      <c r="D83" s="31"/>
      <c r="E83" s="31"/>
      <c r="F83" s="31"/>
      <c r="G83" s="31"/>
      <c r="H83" s="31"/>
      <c r="I83" s="31"/>
      <c r="S83" s="31"/>
      <c r="T83" s="31"/>
      <c r="U83" s="31"/>
      <c r="V83" s="31"/>
      <c r="W83" s="31"/>
      <c r="X83" s="31"/>
      <c r="Y83" s="31"/>
      <c r="Z83" s="31"/>
      <c r="AA83" s="31"/>
      <c r="AD83" s="31"/>
      <c r="AE83" s="31"/>
      <c r="AF83" s="31"/>
      <c r="AG83" s="31"/>
      <c r="AH83" s="31"/>
      <c r="AI83" s="31"/>
      <c r="AJ83" s="31"/>
      <c r="AK83" s="31"/>
      <c r="AU83" s="31"/>
      <c r="AV83" s="31"/>
      <c r="AW83" s="31"/>
      <c r="AX83" s="31"/>
      <c r="AY83" s="31"/>
      <c r="AZ83" s="31"/>
      <c r="BA83" s="31"/>
      <c r="BB83" s="31"/>
      <c r="BC83" s="31"/>
    </row>
    <row r="84" spans="2:55" x14ac:dyDescent="0.25">
      <c r="B84" s="31"/>
      <c r="C84" s="31"/>
      <c r="D84" s="31"/>
      <c r="E84" s="31"/>
      <c r="F84" s="31"/>
      <c r="G84" s="31"/>
      <c r="H84" s="31"/>
      <c r="I84" s="31"/>
      <c r="S84" s="31"/>
      <c r="T84" s="31"/>
      <c r="U84" s="31"/>
      <c r="V84" s="31"/>
      <c r="W84" s="31"/>
      <c r="X84" s="31"/>
      <c r="Y84" s="31"/>
      <c r="Z84" s="31"/>
      <c r="AA84" s="31"/>
      <c r="AD84" s="31"/>
      <c r="AE84" s="31"/>
      <c r="AF84" s="31"/>
      <c r="AG84" s="31"/>
      <c r="AH84" s="31"/>
      <c r="AI84" s="31"/>
      <c r="AJ84" s="31"/>
      <c r="AK84" s="31"/>
      <c r="AU84" s="31"/>
      <c r="AV84" s="31"/>
      <c r="AW84" s="31"/>
      <c r="AX84" s="31"/>
      <c r="AY84" s="31"/>
      <c r="AZ84" s="31"/>
      <c r="BA84" s="31"/>
      <c r="BB84" s="31"/>
      <c r="BC84" s="31"/>
    </row>
    <row r="85" spans="2:55" x14ac:dyDescent="0.25">
      <c r="B85" s="31"/>
      <c r="C85" s="31"/>
      <c r="D85" s="31"/>
      <c r="E85" s="31"/>
      <c r="F85" s="31"/>
      <c r="G85" s="31"/>
      <c r="H85" s="31"/>
      <c r="I85" s="31"/>
      <c r="S85" s="31"/>
      <c r="T85" s="31"/>
      <c r="U85" s="31"/>
      <c r="V85" s="31"/>
      <c r="W85" s="31"/>
      <c r="X85" s="31"/>
      <c r="Y85" s="31"/>
      <c r="Z85" s="31"/>
      <c r="AA85" s="31"/>
      <c r="AD85" s="31"/>
      <c r="AE85" s="31"/>
      <c r="AF85" s="31"/>
      <c r="AG85" s="31"/>
      <c r="AH85" s="31"/>
      <c r="AI85" s="31"/>
      <c r="AJ85" s="31"/>
      <c r="AK85" s="31"/>
      <c r="AU85" s="31"/>
      <c r="AV85" s="31"/>
      <c r="AW85" s="31"/>
      <c r="AX85" s="31"/>
      <c r="AY85" s="31"/>
      <c r="AZ85" s="31"/>
      <c r="BA85" s="31"/>
      <c r="BB85" s="31"/>
      <c r="BC85" s="31"/>
    </row>
    <row r="86" spans="2:55" x14ac:dyDescent="0.25">
      <c r="B86" s="31"/>
      <c r="C86" s="31"/>
      <c r="D86" s="31"/>
      <c r="E86" s="31"/>
      <c r="F86" s="31"/>
      <c r="G86" s="31"/>
      <c r="H86" s="31"/>
      <c r="I86" s="31"/>
      <c r="S86" s="31"/>
      <c r="T86" s="31"/>
      <c r="U86" s="31"/>
      <c r="V86" s="31"/>
      <c r="W86" s="31"/>
      <c r="X86" s="31"/>
      <c r="Y86" s="31"/>
      <c r="Z86" s="31"/>
      <c r="AA86" s="31"/>
      <c r="AD86" s="31"/>
      <c r="AE86" s="31"/>
      <c r="AF86" s="31"/>
      <c r="AG86" s="31"/>
      <c r="AH86" s="31"/>
      <c r="AI86" s="31"/>
      <c r="AJ86" s="31"/>
      <c r="AK86" s="31"/>
      <c r="AU86" s="31"/>
      <c r="AV86" s="31"/>
      <c r="AW86" s="31"/>
      <c r="AX86" s="31"/>
      <c r="AY86" s="31"/>
      <c r="AZ86" s="31"/>
      <c r="BA86" s="31"/>
      <c r="BB86" s="31"/>
      <c r="BC86" s="31"/>
    </row>
    <row r="87" spans="2:55" x14ac:dyDescent="0.25">
      <c r="B87" s="31"/>
      <c r="C87" s="31"/>
      <c r="D87" s="31"/>
      <c r="E87" s="31"/>
      <c r="F87" s="31"/>
      <c r="G87" s="31"/>
      <c r="H87" s="31"/>
      <c r="I87" s="31"/>
      <c r="S87" s="31"/>
      <c r="T87" s="31"/>
      <c r="U87" s="31"/>
      <c r="V87" s="31"/>
      <c r="W87" s="31"/>
      <c r="X87" s="31"/>
      <c r="Y87" s="31"/>
      <c r="Z87" s="31"/>
      <c r="AA87" s="31"/>
      <c r="AD87" s="31"/>
      <c r="AE87" s="31"/>
      <c r="AF87" s="31"/>
      <c r="AG87" s="31"/>
      <c r="AH87" s="31"/>
      <c r="AI87" s="31"/>
      <c r="AJ87" s="31"/>
      <c r="AK87" s="31"/>
      <c r="AU87" s="31"/>
      <c r="AV87" s="31"/>
      <c r="AW87" s="31"/>
      <c r="AX87" s="31"/>
      <c r="AY87" s="31"/>
      <c r="AZ87" s="31"/>
      <c r="BA87" s="31"/>
      <c r="BB87" s="31"/>
      <c r="BC87" s="31"/>
    </row>
    <row r="88" spans="2:55" x14ac:dyDescent="0.25">
      <c r="B88" s="31"/>
      <c r="C88" s="31"/>
      <c r="D88" s="31"/>
      <c r="E88" s="31"/>
      <c r="F88" s="31"/>
      <c r="G88" s="31"/>
      <c r="H88" s="31"/>
      <c r="I88" s="31"/>
      <c r="S88" s="31"/>
      <c r="T88" s="31"/>
      <c r="U88" s="31"/>
      <c r="V88" s="31"/>
      <c r="W88" s="31"/>
      <c r="X88" s="31"/>
      <c r="Y88" s="31"/>
      <c r="Z88" s="31"/>
      <c r="AA88" s="31"/>
      <c r="AD88" s="31"/>
      <c r="AE88" s="31"/>
      <c r="AF88" s="31"/>
      <c r="AG88" s="31"/>
      <c r="AH88" s="31"/>
      <c r="AI88" s="31"/>
      <c r="AJ88" s="31"/>
      <c r="AK88" s="31"/>
      <c r="AU88" s="31"/>
      <c r="AV88" s="31"/>
      <c r="AW88" s="31"/>
      <c r="AX88" s="31"/>
      <c r="AY88" s="31"/>
      <c r="AZ88" s="31"/>
      <c r="BA88" s="31"/>
      <c r="BB88" s="31"/>
      <c r="BC88" s="31"/>
    </row>
    <row r="89" spans="2:55" x14ac:dyDescent="0.25">
      <c r="B89" s="31"/>
      <c r="C89" s="31"/>
      <c r="D89" s="31"/>
      <c r="E89" s="31"/>
      <c r="F89" s="31"/>
      <c r="G89" s="31"/>
      <c r="H89" s="31"/>
      <c r="I89" s="31"/>
      <c r="S89" s="31"/>
      <c r="T89" s="31"/>
      <c r="U89" s="31"/>
      <c r="V89" s="31"/>
      <c r="W89" s="31"/>
      <c r="X89" s="31"/>
      <c r="Y89" s="31"/>
      <c r="Z89" s="31"/>
      <c r="AA89" s="31"/>
      <c r="AD89" s="31"/>
      <c r="AE89" s="31"/>
      <c r="AF89" s="31"/>
      <c r="AG89" s="31"/>
      <c r="AH89" s="31"/>
      <c r="AI89" s="31"/>
      <c r="AJ89" s="31"/>
      <c r="AK89" s="31"/>
      <c r="AU89" s="31"/>
      <c r="AV89" s="31"/>
      <c r="AW89" s="31"/>
      <c r="AX89" s="31"/>
      <c r="AY89" s="31"/>
      <c r="AZ89" s="31"/>
      <c r="BA89" s="31"/>
      <c r="BB89" s="31"/>
      <c r="BC89" s="31"/>
    </row>
    <row r="90" spans="2:55" x14ac:dyDescent="0.25">
      <c r="B90" s="31"/>
      <c r="C90" s="31"/>
      <c r="D90" s="31"/>
      <c r="E90" s="31"/>
      <c r="F90" s="31"/>
      <c r="G90" s="31"/>
      <c r="H90" s="31"/>
      <c r="I90" s="31"/>
      <c r="S90" s="31"/>
      <c r="T90" s="31"/>
      <c r="U90" s="31"/>
      <c r="V90" s="31"/>
      <c r="W90" s="31"/>
      <c r="X90" s="31"/>
      <c r="Y90" s="31"/>
      <c r="Z90" s="31"/>
      <c r="AA90" s="31"/>
      <c r="AD90" s="31"/>
      <c r="AE90" s="31"/>
      <c r="AF90" s="31"/>
      <c r="AG90" s="31"/>
      <c r="AH90" s="31"/>
      <c r="AI90" s="31"/>
      <c r="AJ90" s="31"/>
      <c r="AK90" s="31"/>
      <c r="AU90" s="31"/>
      <c r="AV90" s="31"/>
      <c r="AW90" s="31"/>
      <c r="AX90" s="31"/>
      <c r="AY90" s="31"/>
      <c r="AZ90" s="31"/>
      <c r="BA90" s="31"/>
      <c r="BB90" s="31"/>
      <c r="BC90" s="31"/>
    </row>
    <row r="91" spans="2:55" x14ac:dyDescent="0.25">
      <c r="B91" s="31"/>
      <c r="C91" s="31"/>
      <c r="D91" s="31"/>
      <c r="E91" s="31"/>
      <c r="F91" s="31"/>
      <c r="G91" s="31"/>
      <c r="H91" s="31"/>
      <c r="I91" s="31"/>
      <c r="S91" s="31"/>
      <c r="T91" s="31"/>
      <c r="U91" s="31"/>
      <c r="V91" s="31"/>
      <c r="W91" s="31"/>
      <c r="X91" s="31"/>
      <c r="Y91" s="31"/>
      <c r="Z91" s="31"/>
      <c r="AA91" s="31"/>
      <c r="AD91" s="31"/>
      <c r="AE91" s="31"/>
      <c r="AF91" s="31"/>
      <c r="AG91" s="31"/>
      <c r="AH91" s="31"/>
      <c r="AI91" s="31"/>
      <c r="AJ91" s="31"/>
      <c r="AK91" s="31"/>
      <c r="AU91" s="31"/>
      <c r="AV91" s="31"/>
      <c r="AW91" s="31"/>
      <c r="AX91" s="31"/>
      <c r="AY91" s="31"/>
      <c r="AZ91" s="31"/>
      <c r="BA91" s="31"/>
      <c r="BB91" s="31"/>
      <c r="BC91" s="31"/>
    </row>
    <row r="92" spans="2:55" x14ac:dyDescent="0.25">
      <c r="B92" s="31"/>
      <c r="C92" s="31"/>
      <c r="D92" s="31"/>
      <c r="E92" s="31"/>
      <c r="F92" s="31"/>
      <c r="G92" s="31"/>
      <c r="H92" s="31"/>
      <c r="I92" s="31"/>
      <c r="S92" s="31"/>
      <c r="T92" s="31"/>
      <c r="U92" s="31"/>
      <c r="V92" s="31"/>
      <c r="W92" s="31"/>
      <c r="X92" s="31"/>
      <c r="Y92" s="31"/>
      <c r="Z92" s="31"/>
      <c r="AA92" s="31"/>
      <c r="AD92" s="31"/>
      <c r="AE92" s="31"/>
      <c r="AF92" s="31"/>
      <c r="AG92" s="31"/>
      <c r="AH92" s="31"/>
      <c r="AI92" s="31"/>
      <c r="AJ92" s="31"/>
      <c r="AK92" s="31"/>
      <c r="AU92" s="31"/>
      <c r="AV92" s="31"/>
      <c r="AW92" s="31"/>
      <c r="AX92" s="31"/>
      <c r="AY92" s="31"/>
      <c r="AZ92" s="31"/>
      <c r="BA92" s="31"/>
      <c r="BB92" s="31"/>
      <c r="BC92" s="31"/>
    </row>
    <row r="93" spans="2:55" x14ac:dyDescent="0.25">
      <c r="B93" s="31"/>
      <c r="C93" s="31"/>
      <c r="D93" s="31"/>
      <c r="E93" s="31"/>
      <c r="F93" s="31"/>
      <c r="G93" s="31"/>
      <c r="H93" s="31"/>
      <c r="I93" s="31"/>
      <c r="S93" s="31"/>
      <c r="T93" s="31"/>
      <c r="U93" s="31"/>
      <c r="V93" s="31"/>
      <c r="W93" s="31"/>
      <c r="X93" s="31"/>
      <c r="Y93" s="31"/>
      <c r="Z93" s="31"/>
      <c r="AA93" s="31"/>
      <c r="AD93" s="31"/>
      <c r="AE93" s="31"/>
      <c r="AF93" s="31"/>
      <c r="AG93" s="31"/>
      <c r="AH93" s="31"/>
      <c r="AI93" s="31"/>
      <c r="AJ93" s="31"/>
      <c r="AK93" s="31"/>
      <c r="AU93" s="31"/>
      <c r="AV93" s="31"/>
      <c r="AW93" s="31"/>
      <c r="AX93" s="31"/>
      <c r="AY93" s="31"/>
      <c r="AZ93" s="31"/>
      <c r="BA93" s="31"/>
      <c r="BB93" s="31"/>
      <c r="BC93" s="31"/>
    </row>
    <row r="94" spans="2:55" x14ac:dyDescent="0.25">
      <c r="B94" s="31"/>
      <c r="C94" s="31"/>
      <c r="D94" s="31"/>
      <c r="E94" s="31"/>
      <c r="F94" s="31"/>
      <c r="G94" s="31"/>
      <c r="H94" s="31"/>
      <c r="I94" s="31"/>
      <c r="S94" s="31"/>
      <c r="T94" s="31"/>
      <c r="U94" s="31"/>
      <c r="V94" s="31"/>
      <c r="W94" s="31"/>
      <c r="X94" s="31"/>
      <c r="Y94" s="31"/>
      <c r="Z94" s="31"/>
      <c r="AA94" s="31"/>
      <c r="AD94" s="31"/>
      <c r="AE94" s="31"/>
      <c r="AF94" s="31"/>
      <c r="AG94" s="31"/>
      <c r="AH94" s="31"/>
      <c r="AI94" s="31"/>
      <c r="AJ94" s="31"/>
      <c r="AK94" s="31"/>
      <c r="AU94" s="31"/>
      <c r="AV94" s="31"/>
      <c r="AW94" s="31"/>
      <c r="AX94" s="31"/>
      <c r="AY94" s="31"/>
      <c r="AZ94" s="31"/>
      <c r="BA94" s="31"/>
      <c r="BB94" s="31"/>
      <c r="BC94" s="31"/>
    </row>
    <row r="95" spans="2:55" x14ac:dyDescent="0.25">
      <c r="B95" s="31"/>
      <c r="C95" s="31"/>
      <c r="D95" s="31"/>
      <c r="E95" s="31"/>
      <c r="F95" s="31"/>
      <c r="G95" s="31"/>
      <c r="H95" s="31"/>
      <c r="I95" s="31"/>
      <c r="S95" s="31"/>
      <c r="T95" s="31"/>
      <c r="U95" s="31"/>
      <c r="V95" s="31"/>
      <c r="W95" s="31"/>
      <c r="X95" s="31"/>
      <c r="Y95" s="31"/>
      <c r="Z95" s="31"/>
      <c r="AA95" s="31"/>
      <c r="AD95" s="31"/>
      <c r="AE95" s="31"/>
      <c r="AF95" s="31"/>
      <c r="AG95" s="31"/>
      <c r="AH95" s="31"/>
      <c r="AI95" s="31"/>
      <c r="AJ95" s="31"/>
      <c r="AK95" s="31"/>
      <c r="AU95" s="31"/>
      <c r="AV95" s="31"/>
      <c r="AW95" s="31"/>
      <c r="AX95" s="31"/>
      <c r="AY95" s="31"/>
      <c r="AZ95" s="31"/>
      <c r="BA95" s="31"/>
      <c r="BB95" s="31"/>
      <c r="BC95" s="31"/>
    </row>
    <row r="96" spans="2:55" x14ac:dyDescent="0.25">
      <c r="B96" s="31"/>
      <c r="C96" s="31"/>
      <c r="D96" s="31"/>
      <c r="E96" s="31"/>
      <c r="F96" s="31"/>
      <c r="G96" s="31"/>
      <c r="H96" s="31"/>
      <c r="I96" s="31"/>
      <c r="S96" s="31"/>
      <c r="T96" s="31"/>
      <c r="U96" s="31"/>
      <c r="V96" s="31"/>
      <c r="W96" s="31"/>
      <c r="X96" s="31"/>
      <c r="Y96" s="31"/>
      <c r="Z96" s="31"/>
      <c r="AA96" s="31"/>
      <c r="AD96" s="31"/>
      <c r="AE96" s="31"/>
      <c r="AF96" s="31"/>
      <c r="AG96" s="31"/>
      <c r="AH96" s="31"/>
      <c r="AI96" s="31"/>
      <c r="AJ96" s="31"/>
      <c r="AK96" s="31"/>
      <c r="AU96" s="31"/>
      <c r="AV96" s="31"/>
      <c r="AW96" s="31"/>
      <c r="AX96" s="31"/>
      <c r="AY96" s="31"/>
      <c r="AZ96" s="31"/>
      <c r="BA96" s="31"/>
      <c r="BB96" s="31"/>
      <c r="BC96" s="31"/>
    </row>
    <row r="97" spans="2:55" x14ac:dyDescent="0.25">
      <c r="B97" s="31"/>
      <c r="C97" s="31"/>
      <c r="D97" s="31"/>
      <c r="E97" s="31"/>
      <c r="F97" s="31"/>
      <c r="G97" s="31"/>
      <c r="H97" s="31"/>
      <c r="I97" s="31"/>
      <c r="S97" s="31"/>
      <c r="T97" s="31"/>
      <c r="U97" s="31"/>
      <c r="V97" s="31"/>
      <c r="W97" s="31"/>
      <c r="X97" s="31"/>
      <c r="Y97" s="31"/>
      <c r="Z97" s="31"/>
      <c r="AA97" s="31"/>
      <c r="AD97" s="31"/>
      <c r="AE97" s="31"/>
      <c r="AF97" s="31"/>
      <c r="AG97" s="31"/>
      <c r="AH97" s="31"/>
      <c r="AI97" s="31"/>
      <c r="AJ97" s="31"/>
      <c r="AK97" s="31"/>
      <c r="AU97" s="31"/>
      <c r="AV97" s="31"/>
      <c r="AW97" s="31"/>
      <c r="AX97" s="31"/>
      <c r="AY97" s="31"/>
      <c r="AZ97" s="31"/>
      <c r="BA97" s="31"/>
      <c r="BB97" s="31"/>
      <c r="BC97" s="31"/>
    </row>
    <row r="98" spans="2:55" x14ac:dyDescent="0.25">
      <c r="B98" s="31"/>
      <c r="C98" s="31"/>
      <c r="D98" s="31"/>
      <c r="E98" s="31"/>
      <c r="F98" s="31"/>
      <c r="G98" s="31"/>
      <c r="H98" s="31"/>
      <c r="I98" s="31"/>
      <c r="S98" s="31"/>
      <c r="T98" s="31"/>
      <c r="U98" s="31"/>
      <c r="V98" s="31"/>
      <c r="W98" s="31"/>
      <c r="X98" s="31"/>
      <c r="Y98" s="31"/>
      <c r="Z98" s="31"/>
      <c r="AA98" s="31"/>
      <c r="AD98" s="31"/>
      <c r="AE98" s="31"/>
      <c r="AF98" s="31"/>
      <c r="AG98" s="31"/>
      <c r="AH98" s="31"/>
      <c r="AI98" s="31"/>
      <c r="AJ98" s="31"/>
      <c r="AK98" s="31"/>
      <c r="AU98" s="31"/>
      <c r="AV98" s="31"/>
      <c r="AW98" s="31"/>
      <c r="AX98" s="31"/>
      <c r="AY98" s="31"/>
      <c r="AZ98" s="31"/>
      <c r="BA98" s="31"/>
      <c r="BB98" s="31"/>
      <c r="BC98" s="31"/>
    </row>
    <row r="99" spans="2:55" x14ac:dyDescent="0.25">
      <c r="B99" s="31"/>
      <c r="C99" s="31"/>
      <c r="D99" s="31"/>
      <c r="E99" s="31"/>
      <c r="F99" s="31"/>
      <c r="G99" s="31"/>
      <c r="H99" s="31"/>
      <c r="I99" s="31"/>
      <c r="S99" s="31"/>
      <c r="T99" s="31"/>
      <c r="U99" s="31"/>
      <c r="V99" s="31"/>
      <c r="W99" s="31"/>
      <c r="X99" s="31"/>
      <c r="Y99" s="31"/>
      <c r="Z99" s="31"/>
      <c r="AA99" s="31"/>
      <c r="AD99" s="31"/>
      <c r="AE99" s="31"/>
      <c r="AF99" s="31"/>
      <c r="AG99" s="31"/>
      <c r="AH99" s="31"/>
      <c r="AI99" s="31"/>
      <c r="AJ99" s="31"/>
      <c r="AK99" s="31"/>
      <c r="AU99" s="31"/>
      <c r="AV99" s="31"/>
      <c r="AW99" s="31"/>
      <c r="AX99" s="31"/>
      <c r="AY99" s="31"/>
      <c r="AZ99" s="31"/>
      <c r="BA99" s="31"/>
      <c r="BB99" s="31"/>
      <c r="BC99" s="31"/>
    </row>
    <row r="100" spans="2:55" x14ac:dyDescent="0.25">
      <c r="B100" s="31"/>
      <c r="C100" s="31"/>
      <c r="D100" s="31"/>
      <c r="E100" s="31"/>
      <c r="F100" s="31"/>
      <c r="G100" s="31"/>
      <c r="H100" s="31"/>
      <c r="I100" s="31"/>
      <c r="S100" s="31"/>
      <c r="T100" s="31"/>
      <c r="U100" s="31"/>
      <c r="V100" s="31"/>
      <c r="W100" s="31"/>
      <c r="X100" s="31"/>
      <c r="Y100" s="31"/>
      <c r="Z100" s="31"/>
      <c r="AA100" s="31"/>
      <c r="AD100" s="31"/>
      <c r="AE100" s="31"/>
      <c r="AF100" s="31"/>
      <c r="AG100" s="31"/>
      <c r="AH100" s="31"/>
      <c r="AI100" s="31"/>
      <c r="AJ100" s="31"/>
      <c r="AK100" s="31"/>
      <c r="AU100" s="31"/>
      <c r="AV100" s="31"/>
      <c r="AW100" s="31"/>
      <c r="AX100" s="31"/>
      <c r="AY100" s="31"/>
      <c r="AZ100" s="31"/>
      <c r="BA100" s="31"/>
      <c r="BB100" s="31"/>
      <c r="BC100" s="31"/>
    </row>
    <row r="101" spans="2:55" x14ac:dyDescent="0.25">
      <c r="B101" s="31"/>
      <c r="C101" s="31"/>
      <c r="D101" s="31"/>
      <c r="E101" s="31"/>
      <c r="F101" s="31"/>
      <c r="G101" s="31"/>
      <c r="H101" s="31"/>
      <c r="I101" s="31"/>
      <c r="S101" s="31"/>
      <c r="T101" s="31"/>
      <c r="U101" s="31"/>
      <c r="V101" s="31"/>
      <c r="W101" s="31"/>
      <c r="X101" s="31"/>
      <c r="Y101" s="31"/>
      <c r="Z101" s="31"/>
      <c r="AA101" s="31"/>
      <c r="AD101" s="31"/>
      <c r="AE101" s="31"/>
      <c r="AF101" s="31"/>
      <c r="AG101" s="31"/>
      <c r="AH101" s="31"/>
      <c r="AI101" s="31"/>
      <c r="AJ101" s="31"/>
      <c r="AK101" s="31"/>
      <c r="AU101" s="31"/>
      <c r="AV101" s="31"/>
      <c r="AW101" s="31"/>
      <c r="AX101" s="31"/>
      <c r="AY101" s="31"/>
      <c r="AZ101" s="31"/>
      <c r="BA101" s="31"/>
      <c r="BB101" s="31"/>
      <c r="BC101" s="31"/>
    </row>
    <row r="102" spans="2:55" x14ac:dyDescent="0.25">
      <c r="B102" s="31"/>
      <c r="C102" s="31"/>
      <c r="D102" s="31"/>
      <c r="E102" s="31"/>
      <c r="F102" s="31"/>
      <c r="G102" s="31"/>
      <c r="H102" s="31"/>
      <c r="I102" s="31"/>
      <c r="S102" s="31"/>
      <c r="T102" s="31"/>
      <c r="U102" s="31"/>
      <c r="V102" s="31"/>
      <c r="W102" s="31"/>
      <c r="X102" s="31"/>
      <c r="Y102" s="31"/>
      <c r="Z102" s="31"/>
      <c r="AA102" s="31"/>
      <c r="AD102" s="31"/>
      <c r="AE102" s="31"/>
      <c r="AF102" s="31"/>
      <c r="AG102" s="31"/>
      <c r="AH102" s="31"/>
      <c r="AI102" s="31"/>
      <c r="AJ102" s="31"/>
      <c r="AK102" s="31"/>
      <c r="AU102" s="31"/>
      <c r="AV102" s="31"/>
      <c r="AW102" s="31"/>
      <c r="AX102" s="31"/>
      <c r="AY102" s="31"/>
      <c r="AZ102" s="31"/>
      <c r="BA102" s="31"/>
      <c r="BB102" s="31"/>
      <c r="BC102" s="31"/>
    </row>
    <row r="103" spans="2:55" x14ac:dyDescent="0.25">
      <c r="B103" s="31"/>
      <c r="C103" s="31"/>
      <c r="D103" s="31"/>
      <c r="E103" s="31"/>
      <c r="F103" s="31"/>
      <c r="G103" s="31"/>
      <c r="H103" s="31"/>
      <c r="I103" s="31"/>
      <c r="S103" s="31"/>
      <c r="T103" s="31"/>
      <c r="U103" s="31"/>
      <c r="V103" s="31"/>
      <c r="W103" s="31"/>
      <c r="X103" s="31"/>
      <c r="Y103" s="31"/>
      <c r="Z103" s="31"/>
      <c r="AA103" s="31"/>
      <c r="AD103" s="31"/>
      <c r="AE103" s="31"/>
      <c r="AF103" s="31"/>
      <c r="AG103" s="31"/>
      <c r="AH103" s="31"/>
      <c r="AI103" s="31"/>
      <c r="AJ103" s="31"/>
      <c r="AK103" s="31"/>
      <c r="AU103" s="31"/>
      <c r="AV103" s="31"/>
      <c r="AW103" s="31"/>
      <c r="AX103" s="31"/>
      <c r="AY103" s="31"/>
      <c r="AZ103" s="31"/>
      <c r="BA103" s="31"/>
      <c r="BB103" s="31"/>
      <c r="BC103" s="31"/>
    </row>
    <row r="104" spans="2:55" x14ac:dyDescent="0.25">
      <c r="B104" s="31"/>
      <c r="C104" s="31"/>
      <c r="D104" s="31"/>
      <c r="E104" s="31"/>
      <c r="F104" s="31"/>
      <c r="G104" s="31"/>
      <c r="H104" s="31"/>
      <c r="I104" s="31"/>
      <c r="S104" s="31"/>
      <c r="T104" s="31"/>
      <c r="U104" s="31"/>
      <c r="V104" s="31"/>
      <c r="W104" s="31"/>
      <c r="X104" s="31"/>
      <c r="Y104" s="31"/>
      <c r="Z104" s="31"/>
      <c r="AA104" s="31"/>
      <c r="AD104" s="31"/>
      <c r="AE104" s="31"/>
      <c r="AF104" s="31"/>
      <c r="AG104" s="31"/>
      <c r="AH104" s="31"/>
      <c r="AI104" s="31"/>
      <c r="AJ104" s="31"/>
      <c r="AK104" s="31"/>
      <c r="AU104" s="31"/>
      <c r="AV104" s="31"/>
      <c r="AW104" s="31"/>
      <c r="AX104" s="31"/>
      <c r="AY104" s="31"/>
      <c r="AZ104" s="31"/>
      <c r="BA104" s="31"/>
      <c r="BB104" s="31"/>
      <c r="BC104" s="31"/>
    </row>
    <row r="105" spans="2:55" x14ac:dyDescent="0.25">
      <c r="B105" s="31"/>
      <c r="C105" s="31"/>
      <c r="D105" s="31"/>
      <c r="E105" s="31"/>
      <c r="F105" s="31"/>
      <c r="G105" s="31"/>
      <c r="H105" s="31"/>
      <c r="I105" s="31"/>
      <c r="S105" s="31"/>
      <c r="T105" s="31"/>
      <c r="U105" s="31"/>
      <c r="V105" s="31"/>
      <c r="W105" s="31"/>
      <c r="X105" s="31"/>
      <c r="Y105" s="31"/>
      <c r="Z105" s="31"/>
      <c r="AA105" s="31"/>
      <c r="AD105" s="31"/>
      <c r="AE105" s="31"/>
      <c r="AF105" s="31"/>
      <c r="AG105" s="31"/>
      <c r="AH105" s="31"/>
      <c r="AI105" s="31"/>
      <c r="AJ105" s="31"/>
      <c r="AK105" s="31"/>
      <c r="AU105" s="31"/>
      <c r="AV105" s="31"/>
      <c r="AW105" s="31"/>
      <c r="AX105" s="31"/>
      <c r="AY105" s="31"/>
      <c r="AZ105" s="31"/>
      <c r="BA105" s="31"/>
      <c r="BB105" s="31"/>
      <c r="BC105" s="31"/>
    </row>
    <row r="106" spans="2:55" x14ac:dyDescent="0.25">
      <c r="B106" s="31"/>
      <c r="C106" s="31"/>
      <c r="D106" s="31"/>
      <c r="E106" s="31"/>
      <c r="F106" s="31"/>
      <c r="G106" s="31"/>
      <c r="H106" s="31"/>
      <c r="I106" s="31"/>
      <c r="S106" s="31"/>
      <c r="T106" s="31"/>
      <c r="U106" s="31"/>
      <c r="V106" s="31"/>
      <c r="W106" s="31"/>
      <c r="X106" s="31"/>
      <c r="Y106" s="31"/>
      <c r="Z106" s="31"/>
      <c r="AA106" s="31"/>
      <c r="AD106" s="31"/>
      <c r="AE106" s="31"/>
      <c r="AF106" s="31"/>
      <c r="AG106" s="31"/>
      <c r="AH106" s="31"/>
      <c r="AI106" s="31"/>
      <c r="AJ106" s="31"/>
      <c r="AK106" s="31"/>
      <c r="AU106" s="31"/>
      <c r="AV106" s="31"/>
      <c r="AW106" s="31"/>
      <c r="AX106" s="31"/>
      <c r="AY106" s="31"/>
      <c r="AZ106" s="31"/>
      <c r="BA106" s="31"/>
      <c r="BB106" s="31"/>
      <c r="BC106" s="31"/>
    </row>
    <row r="107" spans="2:55" x14ac:dyDescent="0.25">
      <c r="B107" s="31"/>
      <c r="C107" s="31"/>
      <c r="D107" s="31"/>
      <c r="E107" s="31"/>
      <c r="F107" s="31"/>
      <c r="G107" s="31"/>
      <c r="H107" s="31"/>
      <c r="I107" s="31"/>
      <c r="S107" s="31"/>
      <c r="T107" s="31"/>
      <c r="U107" s="31"/>
      <c r="V107" s="31"/>
      <c r="W107" s="31"/>
      <c r="X107" s="31"/>
      <c r="Y107" s="31"/>
      <c r="Z107" s="31"/>
      <c r="AA107" s="31"/>
      <c r="AD107" s="31"/>
      <c r="AE107" s="31"/>
      <c r="AF107" s="31"/>
      <c r="AG107" s="31"/>
      <c r="AH107" s="31"/>
      <c r="AI107" s="31"/>
      <c r="AJ107" s="31"/>
      <c r="AK107" s="31"/>
      <c r="AU107" s="31"/>
      <c r="AV107" s="31"/>
      <c r="AW107" s="31"/>
      <c r="AX107" s="31"/>
      <c r="AY107" s="31"/>
      <c r="AZ107" s="31"/>
      <c r="BA107" s="31"/>
      <c r="BB107" s="31"/>
      <c r="BC107" s="31"/>
    </row>
    <row r="108" spans="2:55" x14ac:dyDescent="0.25">
      <c r="B108" s="31"/>
      <c r="C108" s="31"/>
      <c r="D108" s="31"/>
      <c r="E108" s="31"/>
      <c r="F108" s="31"/>
      <c r="G108" s="31"/>
      <c r="H108" s="31"/>
      <c r="I108" s="31"/>
      <c r="S108" s="31"/>
      <c r="T108" s="31"/>
      <c r="U108" s="31"/>
      <c r="V108" s="31"/>
      <c r="W108" s="31"/>
      <c r="X108" s="31"/>
      <c r="Y108" s="31"/>
      <c r="Z108" s="31"/>
      <c r="AA108" s="31"/>
      <c r="AD108" s="31"/>
      <c r="AE108" s="31"/>
      <c r="AF108" s="31"/>
      <c r="AG108" s="31"/>
      <c r="AH108" s="31"/>
      <c r="AI108" s="31"/>
      <c r="AJ108" s="31"/>
      <c r="AK108" s="31"/>
      <c r="AU108" s="31"/>
      <c r="AV108" s="31"/>
      <c r="AW108" s="31"/>
      <c r="AX108" s="31"/>
      <c r="AY108" s="31"/>
      <c r="AZ108" s="31"/>
      <c r="BA108" s="31"/>
      <c r="BB108" s="31"/>
      <c r="BC108" s="31"/>
    </row>
    <row r="109" spans="2:55" x14ac:dyDescent="0.25">
      <c r="B109" s="31"/>
      <c r="C109" s="31"/>
      <c r="D109" s="31"/>
      <c r="E109" s="31"/>
      <c r="F109" s="31"/>
      <c r="G109" s="31"/>
      <c r="H109" s="31"/>
      <c r="I109" s="31"/>
      <c r="S109" s="31"/>
      <c r="T109" s="31"/>
      <c r="U109" s="31"/>
      <c r="V109" s="31"/>
      <c r="W109" s="31"/>
      <c r="X109" s="31"/>
      <c r="Y109" s="31"/>
      <c r="Z109" s="31"/>
      <c r="AA109" s="31"/>
      <c r="AD109" s="31"/>
      <c r="AE109" s="31"/>
      <c r="AF109" s="31"/>
      <c r="AG109" s="31"/>
      <c r="AH109" s="31"/>
      <c r="AI109" s="31"/>
      <c r="AJ109" s="31"/>
      <c r="AK109" s="31"/>
      <c r="AU109" s="31"/>
      <c r="AV109" s="31"/>
      <c r="AW109" s="31"/>
      <c r="AX109" s="31"/>
      <c r="AY109" s="31"/>
      <c r="AZ109" s="31"/>
      <c r="BA109" s="31"/>
      <c r="BB109" s="31"/>
      <c r="BC109" s="31"/>
    </row>
    <row r="110" spans="2:55" x14ac:dyDescent="0.25">
      <c r="B110" s="31"/>
      <c r="C110" s="31"/>
      <c r="D110" s="31"/>
      <c r="E110" s="31"/>
      <c r="F110" s="31"/>
      <c r="G110" s="31"/>
      <c r="H110" s="31"/>
      <c r="I110" s="31"/>
      <c r="S110" s="31"/>
      <c r="T110" s="31"/>
      <c r="U110" s="31"/>
      <c r="V110" s="31"/>
      <c r="W110" s="31"/>
      <c r="X110" s="31"/>
      <c r="Y110" s="31"/>
      <c r="Z110" s="31"/>
      <c r="AA110" s="31"/>
      <c r="AD110" s="31"/>
      <c r="AE110" s="31"/>
      <c r="AF110" s="31"/>
      <c r="AG110" s="31"/>
      <c r="AH110" s="31"/>
      <c r="AI110" s="31"/>
      <c r="AJ110" s="31"/>
      <c r="AK110" s="31"/>
      <c r="AU110" s="31"/>
      <c r="AV110" s="31"/>
      <c r="AW110" s="31"/>
      <c r="AX110" s="31"/>
      <c r="AY110" s="31"/>
      <c r="AZ110" s="31"/>
      <c r="BA110" s="31"/>
      <c r="BB110" s="31"/>
      <c r="BC110" s="31"/>
    </row>
    <row r="111" spans="2:55" x14ac:dyDescent="0.25">
      <c r="B111" s="31"/>
      <c r="C111" s="31"/>
      <c r="D111" s="31"/>
      <c r="E111" s="31"/>
      <c r="F111" s="31"/>
      <c r="G111" s="31"/>
      <c r="H111" s="31"/>
      <c r="I111" s="31"/>
      <c r="S111" s="31"/>
      <c r="T111" s="31"/>
      <c r="U111" s="31"/>
      <c r="V111" s="31"/>
      <c r="W111" s="31"/>
      <c r="X111" s="31"/>
      <c r="Y111" s="31"/>
      <c r="Z111" s="31"/>
      <c r="AA111" s="31"/>
      <c r="AD111" s="31"/>
      <c r="AE111" s="31"/>
      <c r="AF111" s="31"/>
      <c r="AG111" s="31"/>
      <c r="AH111" s="31"/>
      <c r="AI111" s="31"/>
      <c r="AJ111" s="31"/>
      <c r="AK111" s="31"/>
      <c r="AU111" s="31"/>
      <c r="AV111" s="31"/>
      <c r="AW111" s="31"/>
      <c r="AX111" s="31"/>
      <c r="AY111" s="31"/>
      <c r="AZ111" s="31"/>
      <c r="BA111" s="31"/>
      <c r="BB111" s="31"/>
      <c r="BC111" s="31"/>
    </row>
    <row r="112" spans="2:55" x14ac:dyDescent="0.25">
      <c r="B112" s="31"/>
      <c r="C112" s="31"/>
      <c r="D112" s="31"/>
      <c r="E112" s="31"/>
      <c r="F112" s="31"/>
      <c r="G112" s="31"/>
      <c r="H112" s="31"/>
      <c r="I112" s="31"/>
      <c r="S112" s="31"/>
      <c r="T112" s="31"/>
      <c r="U112" s="31"/>
      <c r="V112" s="31"/>
      <c r="W112" s="31"/>
      <c r="X112" s="31"/>
      <c r="Y112" s="31"/>
      <c r="Z112" s="31"/>
      <c r="AA112" s="31"/>
      <c r="AD112" s="31"/>
      <c r="AE112" s="31"/>
      <c r="AF112" s="31"/>
      <c r="AG112" s="31"/>
      <c r="AH112" s="31"/>
      <c r="AI112" s="31"/>
      <c r="AJ112" s="31"/>
      <c r="AK112" s="31"/>
      <c r="AU112" s="31"/>
      <c r="AV112" s="31"/>
      <c r="AW112" s="31"/>
      <c r="AX112" s="31"/>
      <c r="AY112" s="31"/>
      <c r="AZ112" s="31"/>
      <c r="BA112" s="31"/>
      <c r="BB112" s="31"/>
      <c r="BC112" s="31"/>
    </row>
    <row r="113" spans="2:55" x14ac:dyDescent="0.25">
      <c r="B113" s="31"/>
      <c r="C113" s="31"/>
      <c r="D113" s="31"/>
      <c r="E113" s="31"/>
      <c r="F113" s="31"/>
      <c r="G113" s="31"/>
      <c r="H113" s="31"/>
      <c r="I113" s="31"/>
      <c r="S113" s="31"/>
      <c r="T113" s="31"/>
      <c r="U113" s="31"/>
      <c r="V113" s="31"/>
      <c r="W113" s="31"/>
      <c r="X113" s="31"/>
      <c r="Y113" s="31"/>
      <c r="Z113" s="31"/>
      <c r="AA113" s="31"/>
      <c r="AD113" s="31"/>
      <c r="AE113" s="31"/>
      <c r="AF113" s="31"/>
      <c r="AG113" s="31"/>
      <c r="AH113" s="31"/>
      <c r="AI113" s="31"/>
      <c r="AJ113" s="31"/>
      <c r="AK113" s="31"/>
      <c r="AU113" s="31"/>
      <c r="AV113" s="31"/>
      <c r="AW113" s="31"/>
      <c r="AX113" s="31"/>
      <c r="AY113" s="31"/>
      <c r="AZ113" s="31"/>
      <c r="BA113" s="31"/>
      <c r="BB113" s="31"/>
      <c r="BC113" s="31"/>
    </row>
    <row r="114" spans="2:55" x14ac:dyDescent="0.25">
      <c r="B114" s="31"/>
      <c r="C114" s="31"/>
      <c r="D114" s="31"/>
      <c r="E114" s="31"/>
      <c r="F114" s="31"/>
      <c r="G114" s="31"/>
      <c r="H114" s="31"/>
      <c r="I114" s="31"/>
      <c r="S114" s="31"/>
      <c r="T114" s="31"/>
      <c r="U114" s="31"/>
      <c r="V114" s="31"/>
      <c r="W114" s="31"/>
      <c r="X114" s="31"/>
      <c r="Y114" s="31"/>
      <c r="Z114" s="31"/>
      <c r="AA114" s="31"/>
      <c r="AD114" s="31"/>
      <c r="AE114" s="31"/>
      <c r="AF114" s="31"/>
      <c r="AG114" s="31"/>
      <c r="AH114" s="31"/>
      <c r="AI114" s="31"/>
      <c r="AJ114" s="31"/>
      <c r="AK114" s="31"/>
      <c r="AU114" s="31"/>
      <c r="AV114" s="31"/>
      <c r="AW114" s="31"/>
      <c r="AX114" s="31"/>
      <c r="AY114" s="31"/>
      <c r="AZ114" s="31"/>
      <c r="BA114" s="31"/>
      <c r="BB114" s="31"/>
      <c r="BC114" s="31"/>
    </row>
    <row r="115" spans="2:55" x14ac:dyDescent="0.25">
      <c r="B115" s="31"/>
      <c r="C115" s="31"/>
      <c r="D115" s="31"/>
      <c r="E115" s="31"/>
      <c r="F115" s="31"/>
      <c r="G115" s="31"/>
      <c r="H115" s="31"/>
      <c r="I115" s="31"/>
      <c r="S115" s="31"/>
      <c r="T115" s="31"/>
      <c r="U115" s="31"/>
      <c r="V115" s="31"/>
      <c r="W115" s="31"/>
      <c r="X115" s="31"/>
      <c r="Y115" s="31"/>
      <c r="Z115" s="31"/>
      <c r="AA115" s="31"/>
      <c r="AD115" s="31"/>
      <c r="AE115" s="31"/>
      <c r="AF115" s="31"/>
      <c r="AG115" s="31"/>
      <c r="AH115" s="31"/>
      <c r="AI115" s="31"/>
      <c r="AJ115" s="31"/>
      <c r="AK115" s="31"/>
      <c r="AU115" s="31"/>
      <c r="AV115" s="31"/>
      <c r="AW115" s="31"/>
      <c r="AX115" s="31"/>
      <c r="AY115" s="31"/>
      <c r="AZ115" s="31"/>
      <c r="BA115" s="31"/>
      <c r="BB115" s="31"/>
      <c r="BC115" s="31"/>
    </row>
    <row r="116" spans="2:55" x14ac:dyDescent="0.25">
      <c r="B116" s="31"/>
      <c r="C116" s="31"/>
      <c r="D116" s="31"/>
      <c r="E116" s="31"/>
      <c r="F116" s="31"/>
      <c r="G116" s="31"/>
      <c r="H116" s="31"/>
      <c r="I116" s="31"/>
      <c r="S116" s="31"/>
      <c r="T116" s="31"/>
      <c r="U116" s="31"/>
      <c r="V116" s="31"/>
      <c r="W116" s="31"/>
      <c r="X116" s="31"/>
      <c r="Y116" s="31"/>
      <c r="Z116" s="31"/>
      <c r="AA116" s="31"/>
      <c r="AD116" s="31"/>
      <c r="AE116" s="31"/>
      <c r="AF116" s="31"/>
      <c r="AG116" s="31"/>
      <c r="AH116" s="31"/>
      <c r="AI116" s="31"/>
      <c r="AJ116" s="31"/>
      <c r="AK116" s="31"/>
      <c r="AU116" s="31"/>
      <c r="AV116" s="31"/>
      <c r="AW116" s="31"/>
      <c r="AX116" s="31"/>
      <c r="AY116" s="31"/>
      <c r="AZ116" s="31"/>
      <c r="BA116" s="31"/>
      <c r="BB116" s="31"/>
      <c r="BC116" s="31"/>
    </row>
    <row r="117" spans="2:55" x14ac:dyDescent="0.25">
      <c r="B117" s="31"/>
      <c r="C117" s="31"/>
      <c r="D117" s="31"/>
      <c r="E117" s="31"/>
      <c r="F117" s="31"/>
      <c r="G117" s="31"/>
      <c r="H117" s="31"/>
      <c r="I117" s="31"/>
      <c r="S117" s="31"/>
      <c r="T117" s="31"/>
      <c r="U117" s="31"/>
      <c r="V117" s="31"/>
      <c r="W117" s="31"/>
      <c r="X117" s="31"/>
      <c r="Y117" s="31"/>
      <c r="Z117" s="31"/>
      <c r="AA117" s="31"/>
      <c r="AD117" s="31"/>
      <c r="AE117" s="31"/>
      <c r="AF117" s="31"/>
      <c r="AG117" s="31"/>
      <c r="AH117" s="31"/>
      <c r="AI117" s="31"/>
      <c r="AJ117" s="31"/>
      <c r="AK117" s="31"/>
      <c r="AU117" s="31"/>
      <c r="AV117" s="31"/>
      <c r="AW117" s="31"/>
      <c r="AX117" s="31"/>
      <c r="AY117" s="31"/>
      <c r="AZ117" s="31"/>
      <c r="BA117" s="31"/>
      <c r="BB117" s="31"/>
      <c r="BC117" s="31"/>
    </row>
    <row r="118" spans="2:55" x14ac:dyDescent="0.25">
      <c r="B118" s="31"/>
      <c r="C118" s="31"/>
      <c r="D118" s="31"/>
      <c r="E118" s="31"/>
      <c r="F118" s="31"/>
      <c r="G118" s="31"/>
      <c r="H118" s="31"/>
      <c r="I118" s="31"/>
      <c r="S118" s="31"/>
      <c r="T118" s="31"/>
      <c r="U118" s="31"/>
      <c r="V118" s="31"/>
      <c r="W118" s="31"/>
      <c r="X118" s="31"/>
      <c r="Y118" s="31"/>
      <c r="Z118" s="31"/>
      <c r="AA118" s="31"/>
      <c r="AD118" s="31"/>
      <c r="AE118" s="31"/>
      <c r="AF118" s="31"/>
      <c r="AG118" s="31"/>
      <c r="AH118" s="31"/>
      <c r="AI118" s="31"/>
      <c r="AJ118" s="31"/>
      <c r="AK118" s="31"/>
      <c r="AU118" s="31"/>
      <c r="AV118" s="31"/>
      <c r="AW118" s="31"/>
      <c r="AX118" s="31"/>
      <c r="AY118" s="31"/>
      <c r="AZ118" s="31"/>
      <c r="BA118" s="31"/>
      <c r="BB118" s="31"/>
      <c r="BC118" s="31"/>
    </row>
    <row r="119" spans="2:55" x14ac:dyDescent="0.25">
      <c r="B119" s="31"/>
      <c r="C119" s="31"/>
      <c r="D119" s="31"/>
      <c r="E119" s="31"/>
      <c r="F119" s="31"/>
      <c r="G119" s="31"/>
      <c r="H119" s="31"/>
      <c r="I119" s="31"/>
      <c r="S119" s="31"/>
      <c r="T119" s="31"/>
      <c r="U119" s="31"/>
      <c r="V119" s="31"/>
      <c r="W119" s="31"/>
      <c r="X119" s="31"/>
      <c r="Y119" s="31"/>
      <c r="Z119" s="31"/>
      <c r="AA119" s="31"/>
      <c r="AD119" s="31"/>
      <c r="AE119" s="31"/>
      <c r="AF119" s="31"/>
      <c r="AG119" s="31"/>
      <c r="AH119" s="31"/>
      <c r="AI119" s="31"/>
      <c r="AJ119" s="31"/>
      <c r="AK119" s="31"/>
      <c r="AU119" s="31"/>
      <c r="AV119" s="31"/>
      <c r="AW119" s="31"/>
      <c r="AX119" s="31"/>
      <c r="AY119" s="31"/>
      <c r="AZ119" s="31"/>
      <c r="BA119" s="31"/>
      <c r="BB119" s="31"/>
      <c r="BC119" s="31"/>
    </row>
    <row r="120" spans="2:55" x14ac:dyDescent="0.25">
      <c r="B120" s="31"/>
      <c r="C120" s="31"/>
      <c r="D120" s="31"/>
      <c r="E120" s="31"/>
      <c r="F120" s="31"/>
      <c r="G120" s="31"/>
      <c r="H120" s="31"/>
      <c r="I120" s="31"/>
      <c r="S120" s="31"/>
      <c r="T120" s="31"/>
      <c r="U120" s="31"/>
      <c r="V120" s="31"/>
      <c r="W120" s="31"/>
      <c r="X120" s="31"/>
      <c r="Y120" s="31"/>
      <c r="Z120" s="31"/>
      <c r="AA120" s="31"/>
      <c r="AD120" s="31"/>
      <c r="AE120" s="31"/>
      <c r="AF120" s="31"/>
      <c r="AG120" s="31"/>
      <c r="AH120" s="31"/>
      <c r="AI120" s="31"/>
      <c r="AJ120" s="31"/>
      <c r="AK120" s="31"/>
      <c r="AU120" s="31"/>
      <c r="AV120" s="31"/>
      <c r="AW120" s="31"/>
      <c r="AX120" s="31"/>
      <c r="AY120" s="31"/>
      <c r="AZ120" s="31"/>
      <c r="BA120" s="31"/>
      <c r="BB120" s="31"/>
      <c r="BC120" s="31"/>
    </row>
    <row r="121" spans="2:55" x14ac:dyDescent="0.25">
      <c r="B121" s="31"/>
      <c r="C121" s="31"/>
      <c r="D121" s="31"/>
      <c r="E121" s="31"/>
      <c r="F121" s="31"/>
      <c r="G121" s="31"/>
      <c r="H121" s="31"/>
      <c r="I121" s="31"/>
      <c r="S121" s="31"/>
      <c r="T121" s="31"/>
      <c r="U121" s="31"/>
      <c r="V121" s="31"/>
      <c r="W121" s="31"/>
      <c r="X121" s="31"/>
      <c r="Y121" s="31"/>
      <c r="Z121" s="31"/>
      <c r="AA121" s="31"/>
      <c r="AD121" s="31"/>
      <c r="AE121" s="31"/>
      <c r="AF121" s="31"/>
      <c r="AG121" s="31"/>
      <c r="AH121" s="31"/>
      <c r="AI121" s="31"/>
      <c r="AJ121" s="31"/>
      <c r="AK121" s="31"/>
      <c r="AU121" s="31"/>
      <c r="AV121" s="31"/>
      <c r="AW121" s="31"/>
      <c r="AX121" s="31"/>
      <c r="AY121" s="31"/>
      <c r="AZ121" s="31"/>
      <c r="BA121" s="31"/>
      <c r="BB121" s="31"/>
      <c r="BC121" s="31"/>
    </row>
    <row r="122" spans="2:55" x14ac:dyDescent="0.25">
      <c r="B122" s="31"/>
      <c r="C122" s="31"/>
      <c r="D122" s="31"/>
      <c r="E122" s="31"/>
      <c r="F122" s="31"/>
      <c r="G122" s="31"/>
      <c r="H122" s="31"/>
      <c r="I122" s="31"/>
      <c r="S122" s="31"/>
      <c r="T122" s="31"/>
      <c r="U122" s="31"/>
      <c r="V122" s="31"/>
      <c r="W122" s="31"/>
      <c r="X122" s="31"/>
      <c r="Y122" s="31"/>
      <c r="Z122" s="31"/>
      <c r="AA122" s="31"/>
      <c r="AD122" s="31"/>
      <c r="AE122" s="31"/>
      <c r="AF122" s="31"/>
      <c r="AG122" s="31"/>
      <c r="AH122" s="31"/>
      <c r="AI122" s="31"/>
      <c r="AJ122" s="31"/>
      <c r="AK122" s="31"/>
      <c r="AU122" s="31"/>
      <c r="AV122" s="31"/>
      <c r="AW122" s="31"/>
      <c r="AX122" s="31"/>
      <c r="AY122" s="31"/>
      <c r="AZ122" s="31"/>
      <c r="BA122" s="31"/>
      <c r="BB122" s="31"/>
      <c r="BC122" s="31"/>
    </row>
    <row r="123" spans="2:55" x14ac:dyDescent="0.25">
      <c r="B123" s="31"/>
      <c r="C123" s="31"/>
      <c r="D123" s="31"/>
      <c r="E123" s="31"/>
      <c r="F123" s="31"/>
      <c r="G123" s="31"/>
      <c r="H123" s="31"/>
      <c r="I123" s="31"/>
      <c r="S123" s="31"/>
      <c r="T123" s="31"/>
      <c r="U123" s="31"/>
      <c r="V123" s="31"/>
      <c r="W123" s="31"/>
      <c r="X123" s="31"/>
      <c r="Y123" s="31"/>
      <c r="Z123" s="31"/>
      <c r="AA123" s="31"/>
      <c r="AD123" s="31"/>
      <c r="AE123" s="31"/>
      <c r="AF123" s="31"/>
      <c r="AG123" s="31"/>
      <c r="AH123" s="31"/>
      <c r="AI123" s="31"/>
      <c r="AJ123" s="31"/>
      <c r="AK123" s="31"/>
      <c r="AU123" s="31"/>
      <c r="AV123" s="31"/>
      <c r="AW123" s="31"/>
      <c r="AX123" s="31"/>
      <c r="AY123" s="31"/>
      <c r="AZ123" s="31"/>
      <c r="BA123" s="31"/>
      <c r="BB123" s="31"/>
      <c r="BC123" s="31"/>
    </row>
    <row r="124" spans="2:55" x14ac:dyDescent="0.25">
      <c r="B124" s="31"/>
      <c r="C124" s="31"/>
      <c r="D124" s="31"/>
      <c r="E124" s="31"/>
      <c r="F124" s="31"/>
      <c r="G124" s="31"/>
      <c r="H124" s="31"/>
      <c r="I124" s="31"/>
      <c r="S124" s="31"/>
      <c r="T124" s="31"/>
      <c r="U124" s="31"/>
      <c r="V124" s="31"/>
      <c r="W124" s="31"/>
      <c r="X124" s="31"/>
      <c r="Y124" s="31"/>
      <c r="Z124" s="31"/>
      <c r="AA124" s="31"/>
      <c r="AD124" s="31"/>
      <c r="AE124" s="31"/>
      <c r="AF124" s="31"/>
      <c r="AG124" s="31"/>
      <c r="AH124" s="31"/>
      <c r="AI124" s="31"/>
      <c r="AJ124" s="31"/>
      <c r="AK124" s="31"/>
      <c r="AU124" s="31"/>
      <c r="AV124" s="31"/>
      <c r="AW124" s="31"/>
      <c r="AX124" s="31"/>
      <c r="AY124" s="31"/>
      <c r="AZ124" s="31"/>
      <c r="BA124" s="31"/>
      <c r="BB124" s="31"/>
      <c r="BC124" s="31"/>
    </row>
    <row r="125" spans="2:55" x14ac:dyDescent="0.25">
      <c r="B125" s="31"/>
      <c r="C125" s="31"/>
      <c r="D125" s="31"/>
      <c r="E125" s="31"/>
      <c r="F125" s="31"/>
      <c r="G125" s="31"/>
      <c r="H125" s="31"/>
      <c r="I125" s="31"/>
      <c r="S125" s="31"/>
      <c r="T125" s="31"/>
      <c r="U125" s="31"/>
      <c r="V125" s="31"/>
      <c r="W125" s="31"/>
      <c r="X125" s="31"/>
      <c r="Y125" s="31"/>
      <c r="Z125" s="31"/>
      <c r="AA125" s="31"/>
      <c r="AD125" s="31"/>
      <c r="AE125" s="31"/>
      <c r="AF125" s="31"/>
      <c r="AG125" s="31"/>
      <c r="AH125" s="31"/>
      <c r="AI125" s="31"/>
      <c r="AJ125" s="31"/>
      <c r="AK125" s="31"/>
      <c r="AU125" s="31"/>
      <c r="AV125" s="31"/>
      <c r="AW125" s="31"/>
      <c r="AX125" s="31"/>
      <c r="AY125" s="31"/>
      <c r="AZ125" s="31"/>
      <c r="BA125" s="31"/>
      <c r="BB125" s="31"/>
      <c r="BC125" s="31"/>
    </row>
    <row r="126" spans="2:55" x14ac:dyDescent="0.25">
      <c r="B126" s="31"/>
      <c r="C126" s="31"/>
      <c r="D126" s="31"/>
      <c r="E126" s="31"/>
      <c r="F126" s="31"/>
      <c r="G126" s="31"/>
      <c r="H126" s="31"/>
      <c r="I126" s="31"/>
      <c r="S126" s="31"/>
      <c r="T126" s="31"/>
      <c r="U126" s="31"/>
      <c r="V126" s="31"/>
      <c r="W126" s="31"/>
      <c r="X126" s="31"/>
      <c r="Y126" s="31"/>
      <c r="Z126" s="31"/>
      <c r="AA126" s="31"/>
      <c r="AD126" s="31"/>
      <c r="AE126" s="31"/>
      <c r="AF126" s="31"/>
      <c r="AG126" s="31"/>
      <c r="AH126" s="31"/>
      <c r="AI126" s="31"/>
      <c r="AJ126" s="31"/>
      <c r="AK126" s="31"/>
      <c r="AU126" s="31"/>
      <c r="AV126" s="31"/>
      <c r="AW126" s="31"/>
      <c r="AX126" s="31"/>
      <c r="AY126" s="31"/>
      <c r="AZ126" s="31"/>
      <c r="BA126" s="31"/>
      <c r="BB126" s="31"/>
      <c r="BC126" s="31"/>
    </row>
    <row r="127" spans="2:55" x14ac:dyDescent="0.25">
      <c r="B127" s="31"/>
      <c r="C127" s="31"/>
      <c r="D127" s="31"/>
      <c r="E127" s="31"/>
      <c r="F127" s="31"/>
      <c r="G127" s="31"/>
      <c r="H127" s="31"/>
      <c r="I127" s="31"/>
      <c r="S127" s="31"/>
      <c r="T127" s="31"/>
      <c r="U127" s="31"/>
      <c r="V127" s="31"/>
      <c r="W127" s="31"/>
      <c r="X127" s="31"/>
      <c r="Y127" s="31"/>
      <c r="Z127" s="31"/>
      <c r="AA127" s="31"/>
      <c r="AD127" s="31"/>
      <c r="AE127" s="31"/>
      <c r="AF127" s="31"/>
      <c r="AG127" s="31"/>
      <c r="AH127" s="31"/>
      <c r="AI127" s="31"/>
      <c r="AJ127" s="31"/>
      <c r="AK127" s="31"/>
      <c r="AU127" s="31"/>
      <c r="AV127" s="31"/>
      <c r="AW127" s="31"/>
      <c r="AX127" s="31"/>
      <c r="AY127" s="31"/>
      <c r="AZ127" s="31"/>
      <c r="BA127" s="31"/>
      <c r="BB127" s="31"/>
      <c r="BC127" s="31"/>
    </row>
    <row r="128" spans="2:55" x14ac:dyDescent="0.25">
      <c r="B128" s="31"/>
      <c r="C128" s="31"/>
      <c r="D128" s="31"/>
      <c r="E128" s="31"/>
      <c r="F128" s="31"/>
      <c r="G128" s="31"/>
      <c r="H128" s="31"/>
      <c r="I128" s="31"/>
      <c r="S128" s="31"/>
      <c r="T128" s="31"/>
      <c r="U128" s="31"/>
      <c r="V128" s="31"/>
      <c r="W128" s="31"/>
      <c r="X128" s="31"/>
      <c r="Y128" s="31"/>
      <c r="Z128" s="31"/>
      <c r="AA128" s="31"/>
      <c r="AD128" s="31"/>
      <c r="AE128" s="31"/>
      <c r="AF128" s="31"/>
      <c r="AG128" s="31"/>
      <c r="AH128" s="31"/>
      <c r="AI128" s="31"/>
      <c r="AJ128" s="31"/>
      <c r="AK128" s="31"/>
      <c r="AU128" s="31"/>
      <c r="AV128" s="31"/>
      <c r="AW128" s="31"/>
      <c r="AX128" s="31"/>
      <c r="AY128" s="31"/>
      <c r="AZ128" s="31"/>
      <c r="BA128" s="31"/>
      <c r="BB128" s="31"/>
      <c r="BC128" s="31"/>
    </row>
    <row r="129" spans="2:55" x14ac:dyDescent="0.25">
      <c r="B129" s="31"/>
      <c r="C129" s="31"/>
      <c r="D129" s="31"/>
      <c r="E129" s="31"/>
      <c r="F129" s="31"/>
      <c r="G129" s="31"/>
      <c r="H129" s="31"/>
      <c r="I129" s="31"/>
      <c r="S129" s="31"/>
      <c r="T129" s="31"/>
      <c r="U129" s="31"/>
      <c r="V129" s="31"/>
      <c r="W129" s="31"/>
      <c r="X129" s="31"/>
      <c r="Y129" s="31"/>
      <c r="Z129" s="31"/>
      <c r="AA129" s="31"/>
      <c r="AD129" s="31"/>
      <c r="AE129" s="31"/>
      <c r="AF129" s="31"/>
      <c r="AG129" s="31"/>
      <c r="AH129" s="31"/>
      <c r="AI129" s="31"/>
      <c r="AJ129" s="31"/>
      <c r="AK129" s="31"/>
      <c r="AU129" s="31"/>
      <c r="AV129" s="31"/>
      <c r="AW129" s="31"/>
      <c r="AX129" s="31"/>
      <c r="AY129" s="31"/>
      <c r="AZ129" s="31"/>
      <c r="BA129" s="31"/>
      <c r="BB129" s="31"/>
      <c r="BC129" s="31"/>
    </row>
    <row r="130" spans="2:55" x14ac:dyDescent="0.25">
      <c r="B130" s="31"/>
      <c r="C130" s="31"/>
      <c r="D130" s="31"/>
      <c r="E130" s="31"/>
      <c r="F130" s="31"/>
      <c r="G130" s="31"/>
      <c r="H130" s="31"/>
      <c r="I130" s="31"/>
      <c r="S130" s="31"/>
      <c r="T130" s="31"/>
      <c r="U130" s="31"/>
      <c r="V130" s="31"/>
      <c r="W130" s="31"/>
      <c r="X130" s="31"/>
      <c r="Y130" s="31"/>
      <c r="Z130" s="31"/>
      <c r="AA130" s="31"/>
      <c r="AD130" s="31"/>
      <c r="AE130" s="31"/>
      <c r="AF130" s="31"/>
      <c r="AG130" s="31"/>
      <c r="AH130" s="31"/>
      <c r="AI130" s="31"/>
      <c r="AJ130" s="31"/>
      <c r="AK130" s="31"/>
      <c r="AU130" s="31"/>
      <c r="AV130" s="31"/>
      <c r="AW130" s="31"/>
      <c r="AX130" s="31"/>
      <c r="AY130" s="31"/>
      <c r="AZ130" s="31"/>
      <c r="BA130" s="31"/>
      <c r="BB130" s="31"/>
      <c r="BC130" s="31"/>
    </row>
    <row r="131" spans="2:55" x14ac:dyDescent="0.25">
      <c r="B131" s="31"/>
      <c r="C131" s="31"/>
      <c r="D131" s="31"/>
      <c r="E131" s="31"/>
      <c r="F131" s="31"/>
      <c r="G131" s="31"/>
      <c r="H131" s="31"/>
      <c r="I131" s="31"/>
      <c r="S131" s="31"/>
      <c r="T131" s="31"/>
      <c r="U131" s="31"/>
      <c r="V131" s="31"/>
      <c r="W131" s="31"/>
      <c r="X131" s="31"/>
      <c r="Y131" s="31"/>
      <c r="Z131" s="31"/>
      <c r="AA131" s="31"/>
      <c r="AD131" s="31"/>
      <c r="AE131" s="31"/>
      <c r="AF131" s="31"/>
      <c r="AG131" s="31"/>
      <c r="AH131" s="31"/>
      <c r="AI131" s="31"/>
      <c r="AJ131" s="31"/>
      <c r="AK131" s="31"/>
      <c r="AU131" s="31"/>
      <c r="AV131" s="31"/>
      <c r="AW131" s="31"/>
      <c r="AX131" s="31"/>
      <c r="AY131" s="31"/>
      <c r="AZ131" s="31"/>
      <c r="BA131" s="31"/>
      <c r="BB131" s="31"/>
      <c r="BC131" s="31"/>
    </row>
    <row r="132" spans="2:55" x14ac:dyDescent="0.25">
      <c r="B132" s="31"/>
      <c r="C132" s="31"/>
      <c r="D132" s="31"/>
      <c r="E132" s="31"/>
      <c r="F132" s="31"/>
      <c r="G132" s="31"/>
      <c r="H132" s="31"/>
      <c r="I132" s="31"/>
      <c r="S132" s="31"/>
      <c r="T132" s="31"/>
      <c r="U132" s="31"/>
      <c r="V132" s="31"/>
      <c r="W132" s="31"/>
      <c r="X132" s="31"/>
      <c r="Y132" s="31"/>
      <c r="Z132" s="31"/>
      <c r="AA132" s="31"/>
      <c r="AD132" s="31"/>
      <c r="AE132" s="31"/>
      <c r="AF132" s="31"/>
      <c r="AG132" s="31"/>
      <c r="AH132" s="31"/>
      <c r="AI132" s="31"/>
      <c r="AJ132" s="31"/>
      <c r="AK132" s="31"/>
      <c r="AU132" s="31"/>
      <c r="AV132" s="31"/>
      <c r="AW132" s="31"/>
      <c r="AX132" s="31"/>
      <c r="AY132" s="31"/>
      <c r="AZ132" s="31"/>
      <c r="BA132" s="31"/>
      <c r="BB132" s="31"/>
      <c r="BC132" s="31"/>
    </row>
    <row r="133" spans="2:55" x14ac:dyDescent="0.25">
      <c r="B133" s="31"/>
      <c r="C133" s="31"/>
      <c r="D133" s="31"/>
      <c r="E133" s="31"/>
      <c r="F133" s="31"/>
      <c r="G133" s="31"/>
      <c r="H133" s="31"/>
      <c r="I133" s="31"/>
      <c r="S133" s="31"/>
      <c r="T133" s="31"/>
      <c r="U133" s="31"/>
      <c r="V133" s="31"/>
      <c r="W133" s="31"/>
      <c r="X133" s="31"/>
      <c r="Y133" s="31"/>
      <c r="Z133" s="31"/>
      <c r="AA133" s="31"/>
      <c r="AD133" s="31"/>
      <c r="AE133" s="31"/>
      <c r="AF133" s="31"/>
      <c r="AG133" s="31"/>
      <c r="AH133" s="31"/>
      <c r="AI133" s="31"/>
      <c r="AJ133" s="31"/>
      <c r="AK133" s="31"/>
      <c r="AU133" s="31"/>
      <c r="AV133" s="31"/>
      <c r="AW133" s="31"/>
      <c r="AX133" s="31"/>
      <c r="AY133" s="31"/>
      <c r="AZ133" s="31"/>
      <c r="BA133" s="31"/>
      <c r="BB133" s="31"/>
      <c r="BC133" s="31"/>
    </row>
    <row r="134" spans="2:55" x14ac:dyDescent="0.25">
      <c r="B134" s="31"/>
      <c r="C134" s="31"/>
      <c r="D134" s="31"/>
      <c r="E134" s="31"/>
      <c r="F134" s="31"/>
      <c r="G134" s="31"/>
      <c r="H134" s="31"/>
      <c r="I134" s="31"/>
      <c r="S134" s="31"/>
      <c r="T134" s="31"/>
      <c r="U134" s="31"/>
      <c r="V134" s="31"/>
      <c r="W134" s="31"/>
      <c r="X134" s="31"/>
      <c r="Y134" s="31"/>
      <c r="Z134" s="31"/>
      <c r="AA134" s="31"/>
      <c r="AD134" s="31"/>
      <c r="AE134" s="31"/>
      <c r="AF134" s="31"/>
      <c r="AG134" s="31"/>
      <c r="AH134" s="31"/>
      <c r="AI134" s="31"/>
      <c r="AJ134" s="31"/>
      <c r="AK134" s="31"/>
      <c r="AU134" s="31"/>
      <c r="AV134" s="31"/>
      <c r="AW134" s="31"/>
      <c r="AX134" s="31"/>
      <c r="AY134" s="31"/>
      <c r="AZ134" s="31"/>
      <c r="BA134" s="31"/>
      <c r="BB134" s="31"/>
      <c r="BC134" s="31"/>
    </row>
    <row r="135" spans="2:55" x14ac:dyDescent="0.25">
      <c r="B135" s="31"/>
      <c r="C135" s="31"/>
      <c r="D135" s="31"/>
      <c r="E135" s="31"/>
      <c r="F135" s="31"/>
      <c r="G135" s="31"/>
      <c r="H135" s="31"/>
      <c r="I135" s="31"/>
      <c r="S135" s="31"/>
      <c r="T135" s="31"/>
      <c r="U135" s="31"/>
      <c r="V135" s="31"/>
      <c r="W135" s="31"/>
      <c r="X135" s="31"/>
      <c r="Y135" s="31"/>
      <c r="Z135" s="31"/>
      <c r="AA135" s="31"/>
      <c r="AD135" s="31"/>
      <c r="AE135" s="31"/>
      <c r="AF135" s="31"/>
      <c r="AG135" s="31"/>
      <c r="AH135" s="31"/>
      <c r="AI135" s="31"/>
      <c r="AJ135" s="31"/>
      <c r="AK135" s="31"/>
      <c r="AU135" s="31"/>
      <c r="AV135" s="31"/>
      <c r="AW135" s="31"/>
      <c r="AX135" s="31"/>
      <c r="AY135" s="31"/>
      <c r="AZ135" s="31"/>
      <c r="BA135" s="31"/>
      <c r="BB135" s="31"/>
      <c r="BC135" s="31"/>
    </row>
    <row r="136" spans="2:55" x14ac:dyDescent="0.25">
      <c r="B136" s="31"/>
      <c r="C136" s="31"/>
      <c r="D136" s="31"/>
      <c r="E136" s="31"/>
      <c r="F136" s="31"/>
      <c r="G136" s="31"/>
      <c r="H136" s="31"/>
      <c r="I136" s="31"/>
      <c r="S136" s="31"/>
      <c r="T136" s="31"/>
      <c r="U136" s="31"/>
      <c r="V136" s="31"/>
      <c r="W136" s="31"/>
      <c r="X136" s="31"/>
      <c r="Y136" s="31"/>
      <c r="Z136" s="31"/>
      <c r="AA136" s="31"/>
      <c r="AD136" s="31"/>
      <c r="AE136" s="31"/>
      <c r="AF136" s="31"/>
      <c r="AG136" s="31"/>
      <c r="AH136" s="31"/>
      <c r="AI136" s="31"/>
      <c r="AJ136" s="31"/>
      <c r="AK136" s="31"/>
      <c r="AU136" s="31"/>
      <c r="AV136" s="31"/>
      <c r="AW136" s="31"/>
      <c r="AX136" s="31"/>
      <c r="AY136" s="31"/>
      <c r="AZ136" s="31"/>
      <c r="BA136" s="31"/>
      <c r="BB136" s="31"/>
      <c r="BC136" s="31"/>
    </row>
    <row r="137" spans="2:55" x14ac:dyDescent="0.25">
      <c r="B137" s="31"/>
      <c r="C137" s="31"/>
      <c r="D137" s="31"/>
      <c r="E137" s="31"/>
      <c r="F137" s="31"/>
      <c r="G137" s="31"/>
      <c r="H137" s="31"/>
      <c r="I137" s="31"/>
      <c r="S137" s="31"/>
      <c r="T137" s="31"/>
      <c r="U137" s="31"/>
      <c r="V137" s="31"/>
      <c r="W137" s="31"/>
      <c r="X137" s="31"/>
      <c r="Y137" s="31"/>
      <c r="Z137" s="31"/>
      <c r="AA137" s="31"/>
      <c r="AD137" s="31"/>
      <c r="AE137" s="31"/>
      <c r="AF137" s="31"/>
      <c r="AG137" s="31"/>
      <c r="AH137" s="31"/>
      <c r="AI137" s="31"/>
      <c r="AJ137" s="31"/>
      <c r="AK137" s="31"/>
      <c r="AU137" s="31"/>
      <c r="AV137" s="31"/>
      <c r="AW137" s="31"/>
      <c r="AX137" s="31"/>
      <c r="AY137" s="31"/>
      <c r="AZ137" s="31"/>
      <c r="BA137" s="31"/>
      <c r="BB137" s="31"/>
      <c r="BC137" s="31"/>
    </row>
    <row r="138" spans="2:55" x14ac:dyDescent="0.25">
      <c r="B138" s="31"/>
      <c r="C138" s="31"/>
      <c r="D138" s="31"/>
      <c r="E138" s="31"/>
      <c r="F138" s="31"/>
      <c r="G138" s="31"/>
      <c r="H138" s="31"/>
      <c r="I138" s="31"/>
      <c r="S138" s="31"/>
      <c r="T138" s="31"/>
      <c r="U138" s="31"/>
      <c r="V138" s="31"/>
      <c r="W138" s="31"/>
      <c r="X138" s="31"/>
      <c r="Y138" s="31"/>
      <c r="Z138" s="31"/>
      <c r="AA138" s="31"/>
      <c r="AD138" s="31"/>
      <c r="AE138" s="31"/>
      <c r="AF138" s="31"/>
      <c r="AG138" s="31"/>
      <c r="AH138" s="31"/>
      <c r="AI138" s="31"/>
      <c r="AJ138" s="31"/>
      <c r="AK138" s="31"/>
      <c r="AU138" s="31"/>
      <c r="AV138" s="31"/>
      <c r="AW138" s="31"/>
      <c r="AX138" s="31"/>
      <c r="AY138" s="31"/>
      <c r="AZ138" s="31"/>
      <c r="BA138" s="31"/>
      <c r="BB138" s="31"/>
      <c r="BC138" s="31"/>
    </row>
    <row r="139" spans="2:55" x14ac:dyDescent="0.25">
      <c r="B139" s="31"/>
      <c r="C139" s="31"/>
      <c r="D139" s="31"/>
      <c r="E139" s="31"/>
      <c r="F139" s="31"/>
      <c r="G139" s="31"/>
      <c r="H139" s="31"/>
      <c r="I139" s="31"/>
      <c r="S139" s="31"/>
      <c r="T139" s="31"/>
      <c r="U139" s="31"/>
      <c r="V139" s="31"/>
      <c r="W139" s="31"/>
      <c r="X139" s="31"/>
      <c r="Y139" s="31"/>
      <c r="Z139" s="31"/>
      <c r="AA139" s="31"/>
      <c r="AD139" s="31"/>
      <c r="AE139" s="31"/>
      <c r="AF139" s="31"/>
      <c r="AG139" s="31"/>
      <c r="AH139" s="31"/>
      <c r="AI139" s="31"/>
      <c r="AJ139" s="31"/>
      <c r="AK139" s="31"/>
      <c r="AU139" s="31"/>
      <c r="AV139" s="31"/>
      <c r="AW139" s="31"/>
      <c r="AX139" s="31"/>
      <c r="AY139" s="31"/>
      <c r="AZ139" s="31"/>
      <c r="BA139" s="31"/>
      <c r="BB139" s="31"/>
      <c r="BC139" s="31"/>
    </row>
    <row r="140" spans="2:55" x14ac:dyDescent="0.25">
      <c r="B140" s="31"/>
      <c r="C140" s="31"/>
      <c r="D140" s="31"/>
      <c r="E140" s="31"/>
      <c r="F140" s="31"/>
      <c r="G140" s="31"/>
      <c r="H140" s="31"/>
      <c r="I140" s="31"/>
      <c r="S140" s="31"/>
      <c r="T140" s="31"/>
      <c r="U140" s="31"/>
      <c r="V140" s="31"/>
      <c r="W140" s="31"/>
      <c r="X140" s="31"/>
      <c r="Y140" s="31"/>
      <c r="Z140" s="31"/>
      <c r="AA140" s="31"/>
      <c r="AD140" s="31"/>
      <c r="AE140" s="31"/>
      <c r="AF140" s="31"/>
      <c r="AG140" s="31"/>
      <c r="AH140" s="31"/>
      <c r="AI140" s="31"/>
      <c r="AJ140" s="31"/>
      <c r="AK140" s="31"/>
      <c r="AU140" s="31"/>
      <c r="AV140" s="31"/>
      <c r="AW140" s="31"/>
      <c r="AX140" s="31"/>
      <c r="AY140" s="31"/>
      <c r="AZ140" s="31"/>
      <c r="BA140" s="31"/>
      <c r="BB140" s="31"/>
      <c r="BC140" s="31"/>
    </row>
    <row r="141" spans="2:55" x14ac:dyDescent="0.25">
      <c r="B141" s="31"/>
      <c r="C141" s="31"/>
      <c r="D141" s="31"/>
      <c r="E141" s="31"/>
      <c r="F141" s="31"/>
      <c r="G141" s="31"/>
      <c r="H141" s="31"/>
      <c r="I141" s="31"/>
      <c r="S141" s="31"/>
      <c r="T141" s="31"/>
      <c r="U141" s="31"/>
      <c r="V141" s="31"/>
      <c r="W141" s="31"/>
      <c r="X141" s="31"/>
      <c r="Y141" s="31"/>
      <c r="Z141" s="31"/>
      <c r="AA141" s="31"/>
      <c r="AD141" s="31"/>
      <c r="AE141" s="31"/>
      <c r="AF141" s="31"/>
      <c r="AG141" s="31"/>
      <c r="AH141" s="31"/>
      <c r="AI141" s="31"/>
      <c r="AJ141" s="31"/>
      <c r="AK141" s="31"/>
      <c r="AU141" s="31"/>
      <c r="AV141" s="31"/>
      <c r="AW141" s="31"/>
      <c r="AX141" s="31"/>
      <c r="AY141" s="31"/>
      <c r="AZ141" s="31"/>
      <c r="BA141" s="31"/>
      <c r="BB141" s="31"/>
      <c r="BC141" s="31"/>
    </row>
    <row r="142" spans="2:55" x14ac:dyDescent="0.25">
      <c r="B142" s="31"/>
      <c r="C142" s="31"/>
      <c r="D142" s="31"/>
      <c r="E142" s="31"/>
      <c r="F142" s="31"/>
      <c r="G142" s="31"/>
      <c r="H142" s="31"/>
      <c r="I142" s="31"/>
      <c r="S142" s="31"/>
      <c r="T142" s="31"/>
      <c r="U142" s="31"/>
      <c r="V142" s="31"/>
      <c r="W142" s="31"/>
      <c r="X142" s="31"/>
      <c r="Y142" s="31"/>
      <c r="Z142" s="31"/>
      <c r="AA142" s="31"/>
      <c r="AD142" s="31"/>
      <c r="AE142" s="31"/>
      <c r="AF142" s="31"/>
      <c r="AG142" s="31"/>
      <c r="AH142" s="31"/>
      <c r="AI142" s="31"/>
      <c r="AJ142" s="31"/>
      <c r="AK142" s="31"/>
      <c r="AU142" s="31"/>
      <c r="AV142" s="31"/>
      <c r="AW142" s="31"/>
      <c r="AX142" s="31"/>
      <c r="AY142" s="31"/>
      <c r="AZ142" s="31"/>
      <c r="BA142" s="31"/>
      <c r="BB142" s="31"/>
      <c r="BC142" s="31"/>
    </row>
    <row r="143" spans="2:55" x14ac:dyDescent="0.25">
      <c r="B143" s="31"/>
      <c r="C143" s="31"/>
      <c r="D143" s="31"/>
      <c r="E143" s="31"/>
      <c r="F143" s="31"/>
      <c r="G143" s="31"/>
      <c r="H143" s="31"/>
      <c r="I143" s="31"/>
      <c r="S143" s="31"/>
      <c r="T143" s="31"/>
      <c r="U143" s="31"/>
      <c r="V143" s="31"/>
      <c r="W143" s="31"/>
      <c r="X143" s="31"/>
      <c r="Y143" s="31"/>
      <c r="Z143" s="31"/>
      <c r="AA143" s="31"/>
      <c r="AD143" s="31"/>
      <c r="AE143" s="31"/>
      <c r="AF143" s="31"/>
      <c r="AG143" s="31"/>
      <c r="AH143" s="31"/>
      <c r="AI143" s="31"/>
      <c r="AJ143" s="31"/>
      <c r="AK143" s="31"/>
      <c r="AU143" s="31"/>
      <c r="AV143" s="31"/>
      <c r="AW143" s="31"/>
      <c r="AX143" s="31"/>
      <c r="AY143" s="31"/>
      <c r="AZ143" s="31"/>
      <c r="BA143" s="31"/>
      <c r="BB143" s="31"/>
      <c r="BC143" s="31"/>
    </row>
    <row r="144" spans="2:55" x14ac:dyDescent="0.25">
      <c r="B144" s="31"/>
      <c r="C144" s="31"/>
      <c r="D144" s="31"/>
      <c r="E144" s="31"/>
      <c r="F144" s="31"/>
      <c r="G144" s="31"/>
      <c r="H144" s="31"/>
      <c r="I144" s="31"/>
      <c r="S144" s="31"/>
      <c r="T144" s="31"/>
      <c r="U144" s="31"/>
      <c r="V144" s="31"/>
      <c r="W144" s="31"/>
      <c r="X144" s="31"/>
      <c r="Y144" s="31"/>
      <c r="Z144" s="31"/>
      <c r="AA144" s="31"/>
      <c r="AD144" s="31"/>
      <c r="AE144" s="31"/>
      <c r="AF144" s="31"/>
      <c r="AG144" s="31"/>
      <c r="AH144" s="31"/>
      <c r="AI144" s="31"/>
      <c r="AJ144" s="31"/>
      <c r="AK144" s="31"/>
      <c r="AU144" s="31"/>
      <c r="AV144" s="31"/>
      <c r="AW144" s="31"/>
      <c r="AX144" s="31"/>
      <c r="AY144" s="31"/>
      <c r="AZ144" s="31"/>
      <c r="BA144" s="31"/>
      <c r="BB144" s="31"/>
      <c r="BC144" s="31"/>
    </row>
    <row r="145" spans="2:55" x14ac:dyDescent="0.25">
      <c r="B145" s="31"/>
      <c r="C145" s="31"/>
      <c r="D145" s="31"/>
      <c r="E145" s="31"/>
      <c r="F145" s="31"/>
      <c r="G145" s="31"/>
      <c r="H145" s="31"/>
      <c r="I145" s="31"/>
      <c r="S145" s="31"/>
      <c r="T145" s="31"/>
      <c r="U145" s="31"/>
      <c r="V145" s="31"/>
      <c r="W145" s="31"/>
      <c r="X145" s="31"/>
      <c r="Y145" s="31"/>
      <c r="Z145" s="31"/>
      <c r="AA145" s="31"/>
      <c r="AD145" s="31"/>
      <c r="AE145" s="31"/>
      <c r="AF145" s="31"/>
      <c r="AG145" s="31"/>
      <c r="AH145" s="31"/>
      <c r="AI145" s="31"/>
      <c r="AJ145" s="31"/>
      <c r="AK145" s="31"/>
      <c r="AU145" s="31"/>
      <c r="AV145" s="31"/>
      <c r="AW145" s="31"/>
      <c r="AX145" s="31"/>
      <c r="AY145" s="31"/>
      <c r="AZ145" s="31"/>
      <c r="BA145" s="31"/>
      <c r="BB145" s="31"/>
      <c r="BC145" s="31"/>
    </row>
    <row r="146" spans="2:55" x14ac:dyDescent="0.25">
      <c r="B146" s="31"/>
      <c r="C146" s="31"/>
      <c r="D146" s="31"/>
      <c r="E146" s="31"/>
      <c r="F146" s="31"/>
      <c r="G146" s="31"/>
      <c r="H146" s="31"/>
      <c r="I146" s="31"/>
      <c r="S146" s="31"/>
      <c r="T146" s="31"/>
      <c r="U146" s="31"/>
      <c r="V146" s="31"/>
      <c r="W146" s="31"/>
      <c r="X146" s="31"/>
      <c r="Y146" s="31"/>
      <c r="Z146" s="31"/>
      <c r="AA146" s="31"/>
      <c r="AD146" s="31"/>
      <c r="AE146" s="31"/>
      <c r="AF146" s="31"/>
      <c r="AG146" s="31"/>
      <c r="AH146" s="31"/>
      <c r="AI146" s="31"/>
      <c r="AJ146" s="31"/>
      <c r="AK146" s="31"/>
      <c r="AU146" s="31"/>
      <c r="AV146" s="31"/>
      <c r="AW146" s="31"/>
      <c r="AX146" s="31"/>
      <c r="AY146" s="31"/>
      <c r="AZ146" s="31"/>
      <c r="BA146" s="31"/>
      <c r="BB146" s="31"/>
      <c r="BC146" s="31"/>
    </row>
    <row r="147" spans="2:55" x14ac:dyDescent="0.25">
      <c r="B147" s="31"/>
      <c r="C147" s="31"/>
      <c r="D147" s="31"/>
      <c r="E147" s="31"/>
      <c r="F147" s="31"/>
      <c r="G147" s="31"/>
      <c r="H147" s="31"/>
      <c r="I147" s="31"/>
      <c r="S147" s="31"/>
      <c r="T147" s="31"/>
      <c r="U147" s="31"/>
      <c r="V147" s="31"/>
      <c r="W147" s="31"/>
      <c r="X147" s="31"/>
      <c r="Y147" s="31"/>
      <c r="Z147" s="31"/>
      <c r="AA147" s="31"/>
      <c r="AD147" s="31"/>
      <c r="AE147" s="31"/>
      <c r="AF147" s="31"/>
      <c r="AG147" s="31"/>
      <c r="AH147" s="31"/>
      <c r="AI147" s="31"/>
      <c r="AJ147" s="31"/>
      <c r="AK147" s="31"/>
      <c r="AU147" s="31"/>
      <c r="AV147" s="31"/>
      <c r="AW147" s="31"/>
      <c r="AX147" s="31"/>
      <c r="AY147" s="31"/>
      <c r="AZ147" s="31"/>
      <c r="BA147" s="31"/>
      <c r="BB147" s="31"/>
      <c r="BC147" s="31"/>
    </row>
    <row r="148" spans="2:55" x14ac:dyDescent="0.25">
      <c r="B148" s="31"/>
      <c r="C148" s="31"/>
      <c r="D148" s="31"/>
      <c r="E148" s="31"/>
      <c r="F148" s="31"/>
      <c r="G148" s="31"/>
      <c r="H148" s="31"/>
      <c r="I148" s="31"/>
      <c r="S148" s="31"/>
      <c r="T148" s="31"/>
      <c r="U148" s="31"/>
      <c r="V148" s="31"/>
      <c r="W148" s="31"/>
      <c r="X148" s="31"/>
      <c r="Y148" s="31"/>
      <c r="Z148" s="31"/>
      <c r="AA148" s="31"/>
      <c r="AD148" s="31"/>
      <c r="AE148" s="31"/>
      <c r="AF148" s="31"/>
      <c r="AG148" s="31"/>
      <c r="AH148" s="31"/>
      <c r="AI148" s="31"/>
      <c r="AJ148" s="31"/>
      <c r="AK148" s="31"/>
      <c r="AU148" s="31"/>
      <c r="AV148" s="31"/>
      <c r="AW148" s="31"/>
      <c r="AX148" s="31"/>
      <c r="AY148" s="31"/>
      <c r="AZ148" s="31"/>
      <c r="BA148" s="31"/>
      <c r="BB148" s="31"/>
      <c r="BC148" s="31"/>
    </row>
    <row r="149" spans="2:55" x14ac:dyDescent="0.25">
      <c r="B149" s="31"/>
      <c r="C149" s="31"/>
      <c r="D149" s="31"/>
      <c r="E149" s="31"/>
      <c r="F149" s="31"/>
      <c r="G149" s="31"/>
      <c r="H149" s="31"/>
      <c r="I149" s="31"/>
      <c r="S149" s="31"/>
      <c r="T149" s="31"/>
      <c r="U149" s="31"/>
      <c r="V149" s="31"/>
      <c r="W149" s="31"/>
      <c r="X149" s="31"/>
      <c r="Y149" s="31"/>
      <c r="Z149" s="31"/>
      <c r="AA149" s="31"/>
      <c r="AD149" s="31"/>
      <c r="AE149" s="31"/>
      <c r="AF149" s="31"/>
      <c r="AG149" s="31"/>
      <c r="AH149" s="31"/>
      <c r="AI149" s="31"/>
      <c r="AJ149" s="31"/>
      <c r="AK149" s="31"/>
      <c r="AU149" s="31"/>
      <c r="AV149" s="31"/>
      <c r="AW149" s="31"/>
      <c r="AX149" s="31"/>
      <c r="AY149" s="31"/>
      <c r="AZ149" s="31"/>
      <c r="BA149" s="31"/>
      <c r="BB149" s="31"/>
      <c r="BC149" s="31"/>
    </row>
    <row r="150" spans="2:55" x14ac:dyDescent="0.25">
      <c r="B150" s="31"/>
      <c r="C150" s="31"/>
      <c r="D150" s="31"/>
      <c r="E150" s="31"/>
      <c r="F150" s="31"/>
      <c r="G150" s="31"/>
      <c r="H150" s="31"/>
      <c r="I150" s="31"/>
      <c r="S150" s="31"/>
      <c r="T150" s="31"/>
      <c r="U150" s="31"/>
      <c r="V150" s="31"/>
      <c r="W150" s="31"/>
      <c r="X150" s="31"/>
      <c r="Y150" s="31"/>
      <c r="Z150" s="31"/>
      <c r="AA150" s="31"/>
      <c r="AD150" s="31"/>
      <c r="AE150" s="31"/>
      <c r="AF150" s="31"/>
      <c r="AG150" s="31"/>
      <c r="AH150" s="31"/>
      <c r="AI150" s="31"/>
      <c r="AJ150" s="31"/>
      <c r="AK150" s="31"/>
      <c r="AU150" s="31"/>
      <c r="AV150" s="31"/>
      <c r="AW150" s="31"/>
      <c r="AX150" s="31"/>
      <c r="AY150" s="31"/>
      <c r="AZ150" s="31"/>
      <c r="BA150" s="31"/>
      <c r="BB150" s="31"/>
      <c r="BC150" s="31"/>
    </row>
    <row r="151" spans="2:55" x14ac:dyDescent="0.25">
      <c r="B151" s="31"/>
      <c r="C151" s="31"/>
      <c r="D151" s="31"/>
      <c r="E151" s="31"/>
      <c r="F151" s="31"/>
      <c r="G151" s="31"/>
      <c r="H151" s="31"/>
      <c r="I151" s="31"/>
      <c r="S151" s="31"/>
      <c r="T151" s="31"/>
      <c r="U151" s="31"/>
      <c r="V151" s="31"/>
      <c r="W151" s="31"/>
      <c r="X151" s="31"/>
      <c r="Y151" s="31"/>
      <c r="Z151" s="31"/>
      <c r="AA151" s="31"/>
      <c r="AD151" s="31"/>
      <c r="AE151" s="31"/>
      <c r="AF151" s="31"/>
      <c r="AG151" s="31"/>
      <c r="AH151" s="31"/>
      <c r="AI151" s="31"/>
      <c r="AJ151" s="31"/>
      <c r="AK151" s="31"/>
      <c r="AU151" s="31"/>
      <c r="AV151" s="31"/>
      <c r="AW151" s="31"/>
      <c r="AX151" s="31"/>
      <c r="AY151" s="31"/>
      <c r="AZ151" s="31"/>
      <c r="BA151" s="31"/>
      <c r="BB151" s="31"/>
      <c r="BC151" s="31"/>
    </row>
    <row r="152" spans="2:55" x14ac:dyDescent="0.25">
      <c r="B152" s="31"/>
      <c r="C152" s="31"/>
      <c r="D152" s="31"/>
      <c r="E152" s="31"/>
      <c r="F152" s="31"/>
      <c r="G152" s="31"/>
      <c r="H152" s="31"/>
      <c r="I152" s="31"/>
      <c r="S152" s="31"/>
      <c r="T152" s="31"/>
      <c r="U152" s="31"/>
      <c r="V152" s="31"/>
      <c r="W152" s="31"/>
      <c r="X152" s="31"/>
      <c r="Y152" s="31"/>
      <c r="Z152" s="31"/>
      <c r="AA152" s="31"/>
      <c r="AD152" s="31"/>
      <c r="AE152" s="31"/>
      <c r="AF152" s="31"/>
      <c r="AG152" s="31"/>
      <c r="AH152" s="31"/>
      <c r="AI152" s="31"/>
      <c r="AJ152" s="31"/>
      <c r="AK152" s="31"/>
      <c r="AU152" s="31"/>
      <c r="AV152" s="31"/>
      <c r="AW152" s="31"/>
      <c r="AX152" s="31"/>
      <c r="AY152" s="31"/>
      <c r="AZ152" s="31"/>
      <c r="BA152" s="31"/>
      <c r="BB152" s="31"/>
      <c r="BC152" s="31"/>
    </row>
    <row r="153" spans="2:55" x14ac:dyDescent="0.25">
      <c r="B153" s="31"/>
      <c r="C153" s="31"/>
      <c r="D153" s="31"/>
      <c r="E153" s="31"/>
      <c r="F153" s="31"/>
      <c r="G153" s="31"/>
      <c r="H153" s="31"/>
      <c r="I153" s="31"/>
      <c r="S153" s="31"/>
      <c r="T153" s="31"/>
      <c r="U153" s="31"/>
      <c r="V153" s="31"/>
      <c r="W153" s="31"/>
      <c r="X153" s="31"/>
      <c r="Y153" s="31"/>
      <c r="Z153" s="31"/>
      <c r="AA153" s="31"/>
      <c r="AD153" s="31"/>
      <c r="AE153" s="31"/>
      <c r="AF153" s="31"/>
      <c r="AG153" s="31"/>
      <c r="AH153" s="31"/>
      <c r="AI153" s="31"/>
      <c r="AJ153" s="31"/>
      <c r="AK153" s="31"/>
      <c r="AU153" s="31"/>
      <c r="AV153" s="31"/>
      <c r="AW153" s="31"/>
      <c r="AX153" s="31"/>
      <c r="AY153" s="31"/>
      <c r="AZ153" s="31"/>
      <c r="BA153" s="31"/>
      <c r="BB153" s="31"/>
      <c r="BC153" s="31"/>
    </row>
    <row r="154" spans="2:55" x14ac:dyDescent="0.25">
      <c r="B154" s="31"/>
      <c r="C154" s="31"/>
      <c r="D154" s="31"/>
      <c r="E154" s="31"/>
      <c r="F154" s="31"/>
      <c r="G154" s="31"/>
      <c r="H154" s="31"/>
      <c r="I154" s="31"/>
      <c r="S154" s="31"/>
      <c r="T154" s="31"/>
      <c r="U154" s="31"/>
      <c r="V154" s="31"/>
      <c r="W154" s="31"/>
      <c r="X154" s="31"/>
      <c r="Y154" s="31"/>
      <c r="Z154" s="31"/>
      <c r="AA154" s="31"/>
      <c r="AD154" s="31"/>
      <c r="AE154" s="31"/>
      <c r="AF154" s="31"/>
      <c r="AG154" s="31"/>
      <c r="AH154" s="31"/>
      <c r="AI154" s="31"/>
      <c r="AJ154" s="31"/>
      <c r="AK154" s="31"/>
      <c r="AU154" s="31"/>
      <c r="AV154" s="31"/>
      <c r="AW154" s="31"/>
      <c r="AX154" s="31"/>
      <c r="AY154" s="31"/>
      <c r="AZ154" s="31"/>
      <c r="BA154" s="31"/>
      <c r="BB154" s="31"/>
      <c r="BC154" s="31"/>
    </row>
    <row r="155" spans="2:55" x14ac:dyDescent="0.25">
      <c r="B155" s="31"/>
      <c r="C155" s="31"/>
      <c r="D155" s="31"/>
      <c r="E155" s="31"/>
      <c r="F155" s="31"/>
      <c r="G155" s="31"/>
      <c r="H155" s="31"/>
      <c r="I155" s="31"/>
      <c r="S155" s="31"/>
      <c r="T155" s="31"/>
      <c r="U155" s="31"/>
      <c r="V155" s="31"/>
      <c r="W155" s="31"/>
      <c r="X155" s="31"/>
      <c r="Y155" s="31"/>
      <c r="Z155" s="31"/>
      <c r="AA155" s="31"/>
      <c r="AD155" s="31"/>
      <c r="AE155" s="31"/>
      <c r="AF155" s="31"/>
      <c r="AG155" s="31"/>
      <c r="AH155" s="31"/>
      <c r="AI155" s="31"/>
      <c r="AJ155" s="31"/>
      <c r="AK155" s="31"/>
      <c r="AU155" s="31"/>
      <c r="AV155" s="31"/>
      <c r="AW155" s="31"/>
      <c r="AX155" s="31"/>
      <c r="AY155" s="31"/>
      <c r="AZ155" s="31"/>
      <c r="BA155" s="31"/>
      <c r="BB155" s="31"/>
      <c r="BC155" s="31"/>
    </row>
    <row r="156" spans="2:55" x14ac:dyDescent="0.25">
      <c r="B156" s="31"/>
      <c r="C156" s="31"/>
      <c r="D156" s="31"/>
      <c r="E156" s="31"/>
      <c r="F156" s="31"/>
      <c r="G156" s="31"/>
      <c r="H156" s="31"/>
      <c r="I156" s="31"/>
      <c r="S156" s="31"/>
      <c r="T156" s="31"/>
      <c r="U156" s="31"/>
      <c r="V156" s="31"/>
      <c r="W156" s="31"/>
      <c r="X156" s="31"/>
      <c r="Y156" s="31"/>
      <c r="Z156" s="31"/>
      <c r="AA156" s="31"/>
      <c r="AD156" s="31"/>
      <c r="AE156" s="31"/>
      <c r="AF156" s="31"/>
      <c r="AG156" s="31"/>
      <c r="AH156" s="31"/>
      <c r="AI156" s="31"/>
      <c r="AJ156" s="31"/>
      <c r="AK156" s="31"/>
      <c r="AU156" s="31"/>
      <c r="AV156" s="31"/>
      <c r="AW156" s="31"/>
      <c r="AX156" s="31"/>
      <c r="AY156" s="31"/>
      <c r="AZ156" s="31"/>
      <c r="BA156" s="31"/>
      <c r="BB156" s="31"/>
      <c r="BC156" s="31"/>
    </row>
    <row r="157" spans="2:55" x14ac:dyDescent="0.25">
      <c r="B157" s="31"/>
      <c r="C157" s="31"/>
      <c r="D157" s="31"/>
      <c r="E157" s="31"/>
      <c r="F157" s="31"/>
      <c r="G157" s="31"/>
      <c r="H157" s="31"/>
      <c r="I157" s="31"/>
      <c r="S157" s="31"/>
      <c r="T157" s="31"/>
      <c r="U157" s="31"/>
      <c r="V157" s="31"/>
      <c r="W157" s="31"/>
      <c r="X157" s="31"/>
      <c r="Y157" s="31"/>
      <c r="Z157" s="31"/>
      <c r="AA157" s="31"/>
      <c r="AD157" s="31"/>
      <c r="AE157" s="31"/>
      <c r="AF157" s="31"/>
      <c r="AG157" s="31"/>
      <c r="AH157" s="31"/>
      <c r="AI157" s="31"/>
      <c r="AJ157" s="31"/>
      <c r="AK157" s="31"/>
      <c r="AU157" s="31"/>
      <c r="AV157" s="31"/>
      <c r="AW157" s="31"/>
      <c r="AX157" s="31"/>
      <c r="AY157" s="31"/>
      <c r="AZ157" s="31"/>
      <c r="BA157" s="31"/>
      <c r="BB157" s="31"/>
      <c r="BC157" s="31"/>
    </row>
    <row r="158" spans="2:55" x14ac:dyDescent="0.25">
      <c r="B158" s="31"/>
      <c r="C158" s="31"/>
      <c r="D158" s="31"/>
      <c r="E158" s="31"/>
      <c r="F158" s="31"/>
      <c r="G158" s="31"/>
      <c r="H158" s="31"/>
      <c r="I158" s="31"/>
      <c r="S158" s="31"/>
      <c r="T158" s="31"/>
      <c r="U158" s="31"/>
      <c r="V158" s="31"/>
      <c r="W158" s="31"/>
      <c r="X158" s="31"/>
      <c r="Y158" s="31"/>
      <c r="Z158" s="31"/>
      <c r="AA158" s="31"/>
      <c r="AD158" s="31"/>
      <c r="AE158" s="31"/>
      <c r="AF158" s="31"/>
      <c r="AG158" s="31"/>
      <c r="AH158" s="31"/>
      <c r="AI158" s="31"/>
      <c r="AJ158" s="31"/>
      <c r="AK158" s="31"/>
      <c r="AU158" s="31"/>
      <c r="AV158" s="31"/>
      <c r="AW158" s="31"/>
      <c r="AX158" s="31"/>
      <c r="AY158" s="31"/>
      <c r="AZ158" s="31"/>
      <c r="BA158" s="31"/>
      <c r="BB158" s="31"/>
      <c r="BC158" s="31"/>
    </row>
    <row r="159" spans="2:55" x14ac:dyDescent="0.25">
      <c r="B159" s="31"/>
      <c r="C159" s="31"/>
      <c r="D159" s="31"/>
      <c r="E159" s="31"/>
      <c r="F159" s="31"/>
      <c r="G159" s="31"/>
      <c r="H159" s="31"/>
      <c r="I159" s="31"/>
      <c r="S159" s="31"/>
      <c r="T159" s="31"/>
      <c r="U159" s="31"/>
      <c r="V159" s="31"/>
      <c r="W159" s="31"/>
      <c r="X159" s="31"/>
      <c r="Y159" s="31"/>
      <c r="Z159" s="31"/>
      <c r="AA159" s="31"/>
      <c r="AD159" s="31"/>
      <c r="AE159" s="31"/>
      <c r="AF159" s="31"/>
      <c r="AG159" s="31"/>
      <c r="AH159" s="31"/>
      <c r="AI159" s="31"/>
      <c r="AJ159" s="31"/>
      <c r="AK159" s="31"/>
      <c r="AU159" s="31"/>
      <c r="AV159" s="31"/>
      <c r="AW159" s="31"/>
      <c r="AX159" s="31"/>
      <c r="AY159" s="31"/>
      <c r="AZ159" s="31"/>
      <c r="BA159" s="31"/>
      <c r="BB159" s="31"/>
      <c r="BC159" s="31"/>
    </row>
    <row r="160" spans="2:55" x14ac:dyDescent="0.25">
      <c r="B160" s="31"/>
      <c r="C160" s="31"/>
      <c r="D160" s="31"/>
      <c r="E160" s="31"/>
      <c r="F160" s="31"/>
      <c r="G160" s="31"/>
      <c r="H160" s="31"/>
      <c r="I160" s="31"/>
      <c r="S160" s="31"/>
      <c r="T160" s="31"/>
      <c r="U160" s="31"/>
      <c r="V160" s="31"/>
      <c r="W160" s="31"/>
      <c r="X160" s="31"/>
      <c r="Y160" s="31"/>
      <c r="Z160" s="31"/>
      <c r="AA160" s="31"/>
      <c r="AD160" s="31"/>
      <c r="AE160" s="31"/>
      <c r="AF160" s="31"/>
      <c r="AG160" s="31"/>
      <c r="AH160" s="31"/>
      <c r="AI160" s="31"/>
      <c r="AJ160" s="31"/>
      <c r="AK160" s="31"/>
      <c r="AU160" s="31"/>
      <c r="AV160" s="31"/>
      <c r="AW160" s="31"/>
      <c r="AX160" s="31"/>
      <c r="AY160" s="31"/>
      <c r="AZ160" s="31"/>
      <c r="BA160" s="31"/>
      <c r="BB160" s="31"/>
      <c r="BC160" s="31"/>
    </row>
    <row r="161" spans="2:55" x14ac:dyDescent="0.25">
      <c r="B161" s="31"/>
      <c r="C161" s="31"/>
      <c r="D161" s="31"/>
      <c r="E161" s="31"/>
      <c r="F161" s="31"/>
      <c r="G161" s="31"/>
      <c r="H161" s="31"/>
      <c r="I161" s="31"/>
      <c r="S161" s="31"/>
      <c r="T161" s="31"/>
      <c r="U161" s="31"/>
      <c r="V161" s="31"/>
      <c r="W161" s="31"/>
      <c r="X161" s="31"/>
      <c r="Y161" s="31"/>
      <c r="Z161" s="31"/>
      <c r="AA161" s="31"/>
      <c r="AD161" s="31"/>
      <c r="AE161" s="31"/>
      <c r="AF161" s="31"/>
      <c r="AG161" s="31"/>
      <c r="AH161" s="31"/>
      <c r="AI161" s="31"/>
      <c r="AJ161" s="31"/>
      <c r="AK161" s="31"/>
      <c r="AU161" s="31"/>
      <c r="AV161" s="31"/>
      <c r="AW161" s="31"/>
      <c r="AX161" s="31"/>
      <c r="AY161" s="31"/>
      <c r="AZ161" s="31"/>
      <c r="BA161" s="31"/>
      <c r="BB161" s="31"/>
      <c r="BC161" s="31"/>
    </row>
    <row r="162" spans="2:55" x14ac:dyDescent="0.25">
      <c r="B162" s="31"/>
      <c r="C162" s="31"/>
      <c r="D162" s="31"/>
      <c r="E162" s="31"/>
      <c r="F162" s="31"/>
      <c r="G162" s="31"/>
      <c r="H162" s="31"/>
      <c r="I162" s="31"/>
      <c r="S162" s="31"/>
      <c r="T162" s="31"/>
      <c r="U162" s="31"/>
      <c r="V162" s="31"/>
      <c r="W162" s="31"/>
      <c r="X162" s="31"/>
      <c r="Y162" s="31"/>
      <c r="Z162" s="31"/>
      <c r="AA162" s="31"/>
      <c r="AD162" s="31"/>
      <c r="AE162" s="31"/>
      <c r="AF162" s="31"/>
      <c r="AG162" s="31"/>
      <c r="AH162" s="31"/>
      <c r="AI162" s="31"/>
      <c r="AJ162" s="31"/>
      <c r="AK162" s="31"/>
      <c r="AU162" s="31"/>
      <c r="AV162" s="31"/>
      <c r="AW162" s="31"/>
      <c r="AX162" s="31"/>
      <c r="AY162" s="31"/>
      <c r="AZ162" s="31"/>
      <c r="BA162" s="31"/>
      <c r="BB162" s="31"/>
      <c r="BC162" s="31"/>
    </row>
  </sheetData>
  <mergeCells count="4">
    <mergeCell ref="BG16:BK16"/>
    <mergeCell ref="BL16:BP16"/>
    <mergeCell ref="BG20:BK20"/>
    <mergeCell ref="BL20:BP2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0"/>
  <sheetViews>
    <sheetView zoomScale="80" zoomScaleNormal="80" workbookViewId="0">
      <selection activeCell="AA18" sqref="AA18:AE18"/>
    </sheetView>
  </sheetViews>
  <sheetFormatPr baseColWidth="10" defaultRowHeight="15" x14ac:dyDescent="0.25"/>
  <cols>
    <col min="1" max="1" width="2.7109375" style="2" customWidth="1"/>
    <col min="2" max="3" width="16.5703125" customWidth="1"/>
    <col min="4" max="4" width="2.7109375" style="2" customWidth="1"/>
    <col min="6" max="6" width="2.28515625" customWidth="1"/>
    <col min="7" max="7" width="1.5703125" style="2" customWidth="1"/>
    <col min="8" max="8" width="3.7109375" style="2" customWidth="1"/>
    <col min="9" max="9" width="18.28515625" style="2" customWidth="1"/>
    <col min="10" max="18" width="3.28515625" style="2" customWidth="1"/>
    <col min="19" max="19" width="3.7109375" style="2" customWidth="1"/>
    <col min="20" max="20" width="18.28515625" style="2" customWidth="1"/>
    <col min="21" max="28" width="3.28515625" style="2" customWidth="1"/>
    <col min="29" max="29" width="2.7109375" style="2" customWidth="1"/>
    <col min="30" max="31" width="3.28515625" style="2" customWidth="1"/>
    <col min="32" max="32" width="3.7109375" style="2" customWidth="1"/>
    <col min="33" max="33" width="18.28515625" style="2" customWidth="1"/>
    <col min="34" max="41" width="3.28515625" style="2" customWidth="1"/>
    <col min="42" max="42" width="2.7109375" style="2" customWidth="1"/>
    <col min="43" max="43" width="3.7109375" style="2" customWidth="1"/>
    <col min="44" max="44" width="18.28515625" style="2" customWidth="1"/>
    <col min="45" max="52" width="3.28515625" style="2" customWidth="1"/>
    <col min="53" max="53" width="11.42578125" style="2"/>
    <col min="54" max="54" width="19.140625" style="2" customWidth="1"/>
    <col min="55" max="55" width="4.7109375" style="2" customWidth="1"/>
    <col min="56" max="56" width="19.140625" style="2" customWidth="1"/>
    <col min="57" max="57" width="4.7109375" style="2" customWidth="1"/>
    <col min="58" max="58" width="19.140625" style="2" customWidth="1"/>
    <col min="59" max="59" width="4.7109375" style="2" customWidth="1"/>
    <col min="60" max="60" width="19.140625" style="2" customWidth="1"/>
    <col min="61" max="61" width="11.42578125" style="2"/>
    <col min="62" max="62" width="5.85546875" style="2" customWidth="1"/>
    <col min="63" max="68" width="17.85546875" style="2" customWidth="1"/>
    <col min="69" max="69" width="6" customWidth="1"/>
    <col min="71" max="71" width="14.7109375" customWidth="1"/>
  </cols>
  <sheetData>
    <row r="1" spans="1:71" ht="15.75" thickBot="1" x14ac:dyDescent="0.3">
      <c r="B1" t="s">
        <v>397</v>
      </c>
      <c r="E1" t="s">
        <v>5</v>
      </c>
    </row>
    <row r="2" spans="1:71" ht="15.75" thickBot="1" x14ac:dyDescent="0.3">
      <c r="B2" s="272" t="s">
        <v>145</v>
      </c>
      <c r="C2" s="338" t="s">
        <v>519</v>
      </c>
      <c r="D2" s="407" t="s">
        <v>148</v>
      </c>
      <c r="I2" s="151" t="s">
        <v>418</v>
      </c>
      <c r="T2" s="151" t="s">
        <v>424</v>
      </c>
      <c r="AG2" s="151" t="s">
        <v>425</v>
      </c>
      <c r="AR2" s="151" t="s">
        <v>426</v>
      </c>
      <c r="BK2" s="2" t="s">
        <v>147</v>
      </c>
      <c r="BL2" s="2" t="s">
        <v>145</v>
      </c>
      <c r="BM2" s="2" t="s">
        <v>144</v>
      </c>
      <c r="BN2" s="2" t="s">
        <v>482</v>
      </c>
      <c r="BO2" s="2" t="s">
        <v>467</v>
      </c>
      <c r="BP2" s="2" t="s">
        <v>146</v>
      </c>
    </row>
    <row r="3" spans="1:71" ht="15.75" thickBot="1" x14ac:dyDescent="0.3">
      <c r="B3" s="269" t="s">
        <v>145</v>
      </c>
      <c r="C3" s="338" t="s">
        <v>520</v>
      </c>
      <c r="D3" s="407"/>
      <c r="H3" s="11" t="s">
        <v>225</v>
      </c>
      <c r="I3" s="10" t="s">
        <v>268</v>
      </c>
      <c r="J3" s="11" t="s">
        <v>269</v>
      </c>
      <c r="K3" s="9" t="s">
        <v>270</v>
      </c>
      <c r="L3" s="7" t="s">
        <v>271</v>
      </c>
      <c r="M3" s="7" t="s">
        <v>272</v>
      </c>
      <c r="N3" s="8" t="s">
        <v>273</v>
      </c>
      <c r="O3" s="9" t="s">
        <v>419</v>
      </c>
      <c r="P3" s="7" t="s">
        <v>420</v>
      </c>
      <c r="Q3" s="8" t="s">
        <v>421</v>
      </c>
      <c r="S3" s="11" t="s">
        <v>225</v>
      </c>
      <c r="T3" s="10" t="s">
        <v>268</v>
      </c>
      <c r="U3" s="11" t="s">
        <v>269</v>
      </c>
      <c r="V3" s="9" t="s">
        <v>270</v>
      </c>
      <c r="W3" s="7" t="s">
        <v>271</v>
      </c>
      <c r="X3" s="7" t="s">
        <v>272</v>
      </c>
      <c r="Y3" s="8" t="s">
        <v>273</v>
      </c>
      <c r="Z3" s="9" t="s">
        <v>419</v>
      </c>
      <c r="AA3" s="7" t="s">
        <v>420</v>
      </c>
      <c r="AB3" s="8" t="s">
        <v>421</v>
      </c>
      <c r="AF3" s="11" t="s">
        <v>225</v>
      </c>
      <c r="AG3" s="10" t="s">
        <v>268</v>
      </c>
      <c r="AH3" s="11" t="s">
        <v>269</v>
      </c>
      <c r="AI3" s="9" t="s">
        <v>270</v>
      </c>
      <c r="AJ3" s="7" t="s">
        <v>271</v>
      </c>
      <c r="AK3" s="7" t="s">
        <v>272</v>
      </c>
      <c r="AL3" s="8" t="s">
        <v>273</v>
      </c>
      <c r="AM3" s="9" t="s">
        <v>419</v>
      </c>
      <c r="AN3" s="7" t="s">
        <v>420</v>
      </c>
      <c r="AO3" s="8" t="s">
        <v>421</v>
      </c>
      <c r="AQ3" s="11" t="s">
        <v>225</v>
      </c>
      <c r="AR3" s="163" t="s">
        <v>268</v>
      </c>
      <c r="AS3" s="11" t="s">
        <v>269</v>
      </c>
      <c r="AT3" s="9" t="s">
        <v>270</v>
      </c>
      <c r="AU3" s="7" t="s">
        <v>271</v>
      </c>
      <c r="AV3" s="7" t="s">
        <v>272</v>
      </c>
      <c r="AW3" s="8" t="s">
        <v>273</v>
      </c>
      <c r="AX3" s="9" t="s">
        <v>419</v>
      </c>
      <c r="AY3" s="7" t="s">
        <v>420</v>
      </c>
      <c r="AZ3" s="8" t="s">
        <v>421</v>
      </c>
      <c r="BB3" s="151" t="s">
        <v>432</v>
      </c>
      <c r="BJ3" s="2">
        <v>1</v>
      </c>
      <c r="BK3" s="12" t="s">
        <v>488</v>
      </c>
      <c r="BL3" s="2">
        <v>1</v>
      </c>
      <c r="BM3" s="14" t="s">
        <v>486</v>
      </c>
      <c r="BN3" s="13" t="s">
        <v>493</v>
      </c>
      <c r="BO3" s="2">
        <v>1</v>
      </c>
      <c r="BP3" s="2" t="s">
        <v>496</v>
      </c>
      <c r="BR3" s="2" t="s">
        <v>147</v>
      </c>
      <c r="BS3">
        <v>14</v>
      </c>
    </row>
    <row r="4" spans="1:71" ht="15.75" thickBot="1" x14ac:dyDescent="0.3">
      <c r="B4" s="269" t="s">
        <v>147</v>
      </c>
      <c r="C4" s="338" t="s">
        <v>488</v>
      </c>
      <c r="D4" s="407"/>
      <c r="H4" s="145">
        <v>1</v>
      </c>
      <c r="I4" s="338" t="s">
        <v>519</v>
      </c>
      <c r="J4" s="145">
        <f>L4*3+M4</f>
        <v>0</v>
      </c>
      <c r="K4" s="149">
        <f>L4+M4+N4</f>
        <v>0</v>
      </c>
      <c r="L4" s="141"/>
      <c r="M4" s="141"/>
      <c r="N4" s="142"/>
      <c r="O4" s="149"/>
      <c r="P4" s="141"/>
      <c r="Q4" s="142">
        <f>O4-P4</f>
        <v>0</v>
      </c>
      <c r="S4" s="145">
        <v>1</v>
      </c>
      <c r="T4" s="336" t="s">
        <v>498</v>
      </c>
      <c r="U4" s="145">
        <f>W4*3+X4</f>
        <v>0</v>
      </c>
      <c r="V4" s="149">
        <f>W4+X4+Y4</f>
        <v>0</v>
      </c>
      <c r="W4" s="141"/>
      <c r="X4" s="141"/>
      <c r="Y4" s="142"/>
      <c r="Z4" s="149"/>
      <c r="AA4" s="141"/>
      <c r="AB4" s="142">
        <f>Z4-AA4</f>
        <v>0</v>
      </c>
      <c r="AF4" s="145">
        <v>1</v>
      </c>
      <c r="AG4" s="338" t="s">
        <v>488</v>
      </c>
      <c r="AH4" s="145">
        <f>AJ4*3+AK4</f>
        <v>0</v>
      </c>
      <c r="AI4" s="149">
        <f>AJ4+AK4+AL4</f>
        <v>0</v>
      </c>
      <c r="AJ4" s="141"/>
      <c r="AK4" s="141"/>
      <c r="AL4" s="142"/>
      <c r="AM4" s="149"/>
      <c r="AN4" s="141"/>
      <c r="AO4" s="142">
        <f>AM4-AN4</f>
        <v>0</v>
      </c>
      <c r="AQ4" s="145">
        <v>1</v>
      </c>
      <c r="AR4" s="338" t="s">
        <v>490</v>
      </c>
      <c r="AS4" s="145">
        <f>AU4*3+AV4</f>
        <v>0</v>
      </c>
      <c r="AT4" s="149">
        <f>AU4+AV4+AW4</f>
        <v>0</v>
      </c>
      <c r="AU4" s="141"/>
      <c r="AV4" s="141"/>
      <c r="AW4" s="142"/>
      <c r="AX4" s="149"/>
      <c r="AY4" s="141"/>
      <c r="AZ4" s="142">
        <f>AX4-AY4</f>
        <v>0</v>
      </c>
      <c r="BJ4" s="2">
        <v>2</v>
      </c>
      <c r="BK4" s="12" t="s">
        <v>489</v>
      </c>
      <c r="BL4" s="2">
        <v>2</v>
      </c>
      <c r="BM4" s="13" t="s">
        <v>487</v>
      </c>
      <c r="BN4" s="15" t="s">
        <v>494</v>
      </c>
      <c r="BO4" s="2">
        <v>2</v>
      </c>
      <c r="BR4" t="s">
        <v>145</v>
      </c>
      <c r="BS4">
        <v>4</v>
      </c>
    </row>
    <row r="5" spans="1:71" ht="15.75" thickBot="1" x14ac:dyDescent="0.3">
      <c r="B5" s="269" t="s">
        <v>147</v>
      </c>
      <c r="C5" s="338" t="s">
        <v>490</v>
      </c>
      <c r="D5" s="407"/>
      <c r="H5" s="145">
        <v>2</v>
      </c>
      <c r="I5" s="336" t="s">
        <v>513</v>
      </c>
      <c r="J5" s="145">
        <f>L5*3+M5</f>
        <v>0</v>
      </c>
      <c r="K5" s="149">
        <f>L5+M5+N5</f>
        <v>0</v>
      </c>
      <c r="L5" s="141"/>
      <c r="M5" s="141"/>
      <c r="N5" s="142"/>
      <c r="O5" s="149"/>
      <c r="P5" s="141"/>
      <c r="Q5" s="142">
        <f>O5-P5</f>
        <v>0</v>
      </c>
      <c r="S5" s="145">
        <v>2</v>
      </c>
      <c r="T5" s="336" t="s">
        <v>511</v>
      </c>
      <c r="U5" s="145">
        <f>W5*3+X5</f>
        <v>0</v>
      </c>
      <c r="V5" s="149">
        <f>W5+X5+Y5</f>
        <v>0</v>
      </c>
      <c r="W5" s="141"/>
      <c r="X5" s="141"/>
      <c r="Y5" s="142"/>
      <c r="Z5" s="149"/>
      <c r="AA5" s="141"/>
      <c r="AB5" s="142">
        <f>Z5-AA5</f>
        <v>0</v>
      </c>
      <c r="AF5" s="145">
        <v>2</v>
      </c>
      <c r="AG5" s="336" t="s">
        <v>502</v>
      </c>
      <c r="AH5" s="145">
        <f>AJ5*3+AK5</f>
        <v>0</v>
      </c>
      <c r="AI5" s="149">
        <f>AJ5+AK5+AL5</f>
        <v>0</v>
      </c>
      <c r="AJ5" s="141"/>
      <c r="AK5" s="141"/>
      <c r="AL5" s="142"/>
      <c r="AM5" s="149"/>
      <c r="AN5" s="141"/>
      <c r="AO5" s="142">
        <f>AM5-AN5</f>
        <v>0</v>
      </c>
      <c r="AQ5" s="145">
        <v>2</v>
      </c>
      <c r="AR5" s="336" t="s">
        <v>521</v>
      </c>
      <c r="AS5" s="145">
        <f>AU5*3+AV5</f>
        <v>0</v>
      </c>
      <c r="AT5" s="149">
        <f>AU5+AV5+AW5</f>
        <v>0</v>
      </c>
      <c r="AU5" s="141"/>
      <c r="AV5" s="141"/>
      <c r="AW5" s="142"/>
      <c r="AX5" s="149"/>
      <c r="AY5" s="141"/>
      <c r="AZ5" s="142">
        <f>AX5-AY5</f>
        <v>0</v>
      </c>
      <c r="BB5" s="151" t="s">
        <v>433</v>
      </c>
      <c r="BD5" s="151"/>
      <c r="BJ5" s="2">
        <v>3</v>
      </c>
      <c r="BK5" s="12" t="s">
        <v>490</v>
      </c>
      <c r="BL5" s="2">
        <v>3</v>
      </c>
      <c r="BM5" s="13" t="s">
        <v>501</v>
      </c>
      <c r="BN5" s="15" t="s">
        <v>495</v>
      </c>
      <c r="BO5" s="2">
        <v>3</v>
      </c>
      <c r="BR5" t="s">
        <v>144</v>
      </c>
      <c r="BS5">
        <v>3</v>
      </c>
    </row>
    <row r="6" spans="1:71" ht="15.75" thickBot="1" x14ac:dyDescent="0.3">
      <c r="B6" s="269" t="s">
        <v>147</v>
      </c>
      <c r="C6" s="338" t="s">
        <v>489</v>
      </c>
      <c r="D6" s="407"/>
      <c r="H6" s="145">
        <v>3</v>
      </c>
      <c r="I6" s="336" t="s">
        <v>486</v>
      </c>
      <c r="J6" s="145">
        <f>L6*3+M6</f>
        <v>0</v>
      </c>
      <c r="K6" s="149">
        <f>L6+M6+N6</f>
        <v>0</v>
      </c>
      <c r="L6" s="141"/>
      <c r="M6" s="141"/>
      <c r="N6" s="142"/>
      <c r="O6" s="149"/>
      <c r="P6" s="141"/>
      <c r="Q6" s="142">
        <f>O6-P6</f>
        <v>0</v>
      </c>
      <c r="S6" s="145">
        <v>3</v>
      </c>
      <c r="T6" s="337" t="s">
        <v>497</v>
      </c>
      <c r="U6" s="145">
        <f>W6*3+X6</f>
        <v>0</v>
      </c>
      <c r="V6" s="149">
        <f>W6+X6+Y6</f>
        <v>0</v>
      </c>
      <c r="W6" s="141"/>
      <c r="X6" s="141"/>
      <c r="Y6" s="142"/>
      <c r="Z6" s="149"/>
      <c r="AA6" s="141"/>
      <c r="AB6" s="142">
        <f>Z6-AA6</f>
        <v>0</v>
      </c>
      <c r="AF6" s="145">
        <v>3</v>
      </c>
      <c r="AG6" s="337" t="s">
        <v>501</v>
      </c>
      <c r="AH6" s="145">
        <f>AJ6*3+AK6</f>
        <v>0</v>
      </c>
      <c r="AI6" s="149">
        <f>AJ6+AK6+AL6</f>
        <v>0</v>
      </c>
      <c r="AJ6" s="141"/>
      <c r="AK6" s="141"/>
      <c r="AL6" s="142"/>
      <c r="AM6" s="149"/>
      <c r="AN6" s="141"/>
      <c r="AO6" s="142">
        <f>AM6-AN6</f>
        <v>0</v>
      </c>
      <c r="AQ6" s="145">
        <v>3</v>
      </c>
      <c r="AR6" s="337" t="s">
        <v>540</v>
      </c>
      <c r="AS6" s="145">
        <f>AU6*3+AV6</f>
        <v>0</v>
      </c>
      <c r="AT6" s="149">
        <f>AU6+AV6+AW6</f>
        <v>0</v>
      </c>
      <c r="AU6" s="141"/>
      <c r="AV6" s="141"/>
      <c r="AW6" s="142"/>
      <c r="AX6" s="149"/>
      <c r="AY6" s="141"/>
      <c r="AZ6" s="142">
        <f>AX6-AY6</f>
        <v>0</v>
      </c>
      <c r="BJ6" s="2">
        <v>4</v>
      </c>
      <c r="BK6" s="12" t="s">
        <v>491</v>
      </c>
      <c r="BL6" s="2">
        <v>4</v>
      </c>
      <c r="BM6" s="185" t="s">
        <v>496</v>
      </c>
      <c r="BN6" s="15">
        <v>1</v>
      </c>
      <c r="BO6" s="2">
        <v>4</v>
      </c>
      <c r="BR6" t="s">
        <v>482</v>
      </c>
      <c r="BS6">
        <v>4</v>
      </c>
    </row>
    <row r="7" spans="1:71" ht="15.75" thickBot="1" x14ac:dyDescent="0.3">
      <c r="B7" s="269" t="s">
        <v>147</v>
      </c>
      <c r="C7" s="336" t="s">
        <v>491</v>
      </c>
      <c r="D7" s="407"/>
      <c r="H7" s="146">
        <v>4</v>
      </c>
      <c r="I7" s="337" t="s">
        <v>494</v>
      </c>
      <c r="J7" s="146">
        <f>L7*3+M7</f>
        <v>0</v>
      </c>
      <c r="K7" s="150">
        <f>L7+M7+N7</f>
        <v>0</v>
      </c>
      <c r="L7" s="143"/>
      <c r="M7" s="143"/>
      <c r="N7" s="144"/>
      <c r="O7" s="150"/>
      <c r="P7" s="143"/>
      <c r="Q7" s="144">
        <f>O7-P7</f>
        <v>0</v>
      </c>
      <c r="S7" s="146">
        <v>4</v>
      </c>
      <c r="T7" s="339" t="s">
        <v>517</v>
      </c>
      <c r="U7" s="146">
        <f>W7*3+X7</f>
        <v>0</v>
      </c>
      <c r="V7" s="150">
        <f>W7+X7+Y7</f>
        <v>0</v>
      </c>
      <c r="W7" s="143"/>
      <c r="X7" s="143"/>
      <c r="Y7" s="144"/>
      <c r="Z7" s="150"/>
      <c r="AA7" s="143"/>
      <c r="AB7" s="144">
        <f>Z7-AA7</f>
        <v>0</v>
      </c>
      <c r="AF7" s="146">
        <v>4</v>
      </c>
      <c r="AG7" s="337" t="s">
        <v>640</v>
      </c>
      <c r="AH7" s="146">
        <f>AJ7*3+AK7</f>
        <v>0</v>
      </c>
      <c r="AI7" s="150">
        <f>AJ7+AK7+AL7</f>
        <v>0</v>
      </c>
      <c r="AJ7" s="143"/>
      <c r="AK7" s="143"/>
      <c r="AL7" s="144"/>
      <c r="AM7" s="150"/>
      <c r="AN7" s="143"/>
      <c r="AO7" s="144">
        <f>AM7-AN7</f>
        <v>0</v>
      </c>
      <c r="AQ7" s="146">
        <v>4</v>
      </c>
      <c r="AR7" s="339" t="s">
        <v>566</v>
      </c>
      <c r="AS7" s="146">
        <f>AU7*3+AV7</f>
        <v>0</v>
      </c>
      <c r="AT7" s="150">
        <f>AU7+AV7+AW7</f>
        <v>0</v>
      </c>
      <c r="AU7" s="143"/>
      <c r="AV7" s="143"/>
      <c r="AW7" s="144"/>
      <c r="AX7" s="150"/>
      <c r="AY7" s="143"/>
      <c r="AZ7" s="144">
        <f>AX7-AY7</f>
        <v>0</v>
      </c>
      <c r="BB7" s="162" t="s">
        <v>434</v>
      </c>
      <c r="BD7" s="151"/>
      <c r="BJ7" s="2">
        <v>5</v>
      </c>
      <c r="BK7" s="12" t="s">
        <v>492</v>
      </c>
      <c r="BL7" s="185" t="s">
        <v>500</v>
      </c>
      <c r="BN7" s="185" t="s">
        <v>496</v>
      </c>
      <c r="BO7" s="185">
        <v>5</v>
      </c>
      <c r="BR7" t="s">
        <v>467</v>
      </c>
      <c r="BS7">
        <v>5</v>
      </c>
    </row>
    <row r="8" spans="1:71" ht="15.75" thickBot="1" x14ac:dyDescent="0.3">
      <c r="B8" s="269" t="s">
        <v>147</v>
      </c>
      <c r="C8" s="336" t="s">
        <v>510</v>
      </c>
      <c r="D8" s="407"/>
      <c r="BJ8" s="2">
        <v>6</v>
      </c>
      <c r="BK8" s="14" t="s">
        <v>498</v>
      </c>
      <c r="BR8" t="s">
        <v>146</v>
      </c>
      <c r="BS8">
        <v>0</v>
      </c>
    </row>
    <row r="9" spans="1:71" ht="15.75" thickBot="1" x14ac:dyDescent="0.3">
      <c r="B9" s="269" t="s">
        <v>147</v>
      </c>
      <c r="C9" s="336" t="s">
        <v>502</v>
      </c>
      <c r="D9" s="407"/>
      <c r="I9" s="1" t="str">
        <f>I4</f>
        <v>Argentina</v>
      </c>
      <c r="K9" s="2" t="s">
        <v>423</v>
      </c>
      <c r="M9" s="30" t="str">
        <f>I5</f>
        <v>Rusia</v>
      </c>
      <c r="T9" s="1" t="str">
        <f>T4</f>
        <v>Portugal</v>
      </c>
      <c r="V9" s="2" t="s">
        <v>423</v>
      </c>
      <c r="X9" s="30" t="str">
        <f>T5</f>
        <v>Polonia</v>
      </c>
      <c r="AG9" s="1" t="str">
        <f>AG4</f>
        <v>Alemania</v>
      </c>
      <c r="AI9" s="2" t="s">
        <v>423</v>
      </c>
      <c r="AK9" s="30" t="str">
        <f>AG5</f>
        <v>Croacia</v>
      </c>
      <c r="AR9" s="1" t="str">
        <f>AR4</f>
        <v>España</v>
      </c>
      <c r="AT9" s="2" t="s">
        <v>423</v>
      </c>
      <c r="AV9" s="30" t="str">
        <f>AR5</f>
        <v>Uruguay</v>
      </c>
      <c r="BB9" s="162" t="s">
        <v>435</v>
      </c>
      <c r="BF9" s="151"/>
      <c r="BJ9" s="2">
        <v>7</v>
      </c>
      <c r="BK9" s="14" t="s">
        <v>499</v>
      </c>
    </row>
    <row r="10" spans="1:71" ht="15.75" thickBot="1" x14ac:dyDescent="0.3">
      <c r="B10" s="269" t="s">
        <v>147</v>
      </c>
      <c r="C10" s="336" t="s">
        <v>492</v>
      </c>
      <c r="D10" s="407"/>
      <c r="I10" s="1" t="str">
        <f>I6</f>
        <v>México</v>
      </c>
      <c r="K10" s="2" t="s">
        <v>423</v>
      </c>
      <c r="M10" s="30" t="str">
        <f>I7</f>
        <v>Corea del Sur</v>
      </c>
      <c r="T10" s="1" t="str">
        <f>T6</f>
        <v>Nigeria</v>
      </c>
      <c r="V10" s="2" t="s">
        <v>423</v>
      </c>
      <c r="X10" s="30" t="str">
        <f>T7</f>
        <v>Arabia Saudita</v>
      </c>
      <c r="AG10" s="1" t="str">
        <f>AG6</f>
        <v>Costa Rica</v>
      </c>
      <c r="AI10" s="2" t="s">
        <v>423</v>
      </c>
      <c r="AK10" s="30" t="str">
        <f>AG7</f>
        <v>Estados Unidos</v>
      </c>
      <c r="AR10" s="1" t="str">
        <f>AR6</f>
        <v>Túnez</v>
      </c>
      <c r="AT10" s="2" t="s">
        <v>423</v>
      </c>
      <c r="AV10" s="30" t="str">
        <f>AR7</f>
        <v>Canadá</v>
      </c>
      <c r="BJ10" s="2">
        <v>8</v>
      </c>
      <c r="BK10" s="14" t="s">
        <v>502</v>
      </c>
      <c r="BR10" t="s">
        <v>558</v>
      </c>
    </row>
    <row r="11" spans="1:71" ht="15.75" thickBot="1" x14ac:dyDescent="0.3">
      <c r="B11" s="269" t="s">
        <v>147</v>
      </c>
      <c r="C11" s="336" t="s">
        <v>499</v>
      </c>
      <c r="D11" s="407"/>
      <c r="I11" s="1"/>
      <c r="T11" s="1"/>
      <c r="AG11" s="1"/>
      <c r="AR11" s="1"/>
      <c r="BB11" s="151" t="s">
        <v>436</v>
      </c>
      <c r="BF11" s="151"/>
      <c r="BJ11" s="2">
        <v>9</v>
      </c>
      <c r="BK11" s="14" t="s">
        <v>510</v>
      </c>
      <c r="BR11" t="s">
        <v>145</v>
      </c>
      <c r="BS11" t="s">
        <v>560</v>
      </c>
    </row>
    <row r="12" spans="1:71" ht="15.75" thickBot="1" x14ac:dyDescent="0.3">
      <c r="B12" s="273" t="s">
        <v>147</v>
      </c>
      <c r="C12" s="336" t="s">
        <v>498</v>
      </c>
      <c r="D12" s="407"/>
      <c r="I12" s="1" t="str">
        <f>I4</f>
        <v>Argentina</v>
      </c>
      <c r="K12" s="2" t="s">
        <v>423</v>
      </c>
      <c r="M12" s="30" t="str">
        <f>I6</f>
        <v>México</v>
      </c>
      <c r="T12" s="1" t="str">
        <f>T4</f>
        <v>Portugal</v>
      </c>
      <c r="V12" s="2" t="s">
        <v>423</v>
      </c>
      <c r="X12" s="30" t="str">
        <f>T6</f>
        <v>Nigeria</v>
      </c>
      <c r="AG12" s="1" t="str">
        <f>AG4</f>
        <v>Alemania</v>
      </c>
      <c r="AI12" s="2" t="s">
        <v>423</v>
      </c>
      <c r="AK12" s="30" t="str">
        <f>AG6</f>
        <v>Costa Rica</v>
      </c>
      <c r="AR12" s="1" t="str">
        <f>AR4</f>
        <v>España</v>
      </c>
      <c r="AT12" s="2" t="s">
        <v>423</v>
      </c>
      <c r="AV12" s="30" t="str">
        <f>AR6</f>
        <v>Túnez</v>
      </c>
      <c r="BJ12" s="2">
        <v>10</v>
      </c>
      <c r="BK12" s="2">
        <v>1</v>
      </c>
      <c r="BR12" t="s">
        <v>144</v>
      </c>
      <c r="BS12" t="s">
        <v>561</v>
      </c>
    </row>
    <row r="13" spans="1:71" ht="15.75" thickBot="1" x14ac:dyDescent="0.3">
      <c r="A13" s="2" t="s">
        <v>592</v>
      </c>
      <c r="B13" s="272" t="s">
        <v>147</v>
      </c>
      <c r="C13" s="336" t="s">
        <v>505</v>
      </c>
      <c r="D13" s="407" t="s">
        <v>149</v>
      </c>
      <c r="I13" s="1" t="str">
        <f>I5</f>
        <v>Rusia</v>
      </c>
      <c r="K13" s="2" t="s">
        <v>423</v>
      </c>
      <c r="M13" s="30" t="str">
        <f>I7</f>
        <v>Corea del Sur</v>
      </c>
      <c r="T13" s="1" t="str">
        <f>T5</f>
        <v>Polonia</v>
      </c>
      <c r="V13" s="2" t="s">
        <v>423</v>
      </c>
      <c r="X13" s="30" t="str">
        <f>T7</f>
        <v>Arabia Saudita</v>
      </c>
      <c r="AG13" s="1" t="str">
        <f>AG5</f>
        <v>Croacia</v>
      </c>
      <c r="AI13" s="2" t="s">
        <v>423</v>
      </c>
      <c r="AK13" s="30" t="str">
        <f>AG7</f>
        <v>Estados Unidos</v>
      </c>
      <c r="AR13" s="1" t="str">
        <f>AR5</f>
        <v>Uruguay</v>
      </c>
      <c r="AT13" s="2" t="s">
        <v>423</v>
      </c>
      <c r="AV13" s="30" t="str">
        <f>AR7</f>
        <v>Canadá</v>
      </c>
      <c r="BB13" s="151" t="s">
        <v>437</v>
      </c>
      <c r="BD13" s="162"/>
      <c r="BJ13" s="2">
        <v>11</v>
      </c>
      <c r="BK13" s="2">
        <v>2</v>
      </c>
      <c r="BR13" t="s">
        <v>482</v>
      </c>
      <c r="BS13" t="s">
        <v>561</v>
      </c>
    </row>
    <row r="14" spans="1:71" ht="15.75" thickBot="1" x14ac:dyDescent="0.3">
      <c r="A14" s="2" t="s">
        <v>592</v>
      </c>
      <c r="B14" s="269" t="s">
        <v>147</v>
      </c>
      <c r="C14" s="336" t="s">
        <v>508</v>
      </c>
      <c r="D14" s="407"/>
      <c r="I14" s="1"/>
      <c r="T14" s="1"/>
      <c r="AG14" s="1"/>
      <c r="AR14" s="1"/>
      <c r="BJ14" s="2">
        <v>12</v>
      </c>
      <c r="BK14" s="2">
        <v>3</v>
      </c>
      <c r="BR14" t="s">
        <v>146</v>
      </c>
      <c r="BS14" s="6" t="s">
        <v>559</v>
      </c>
    </row>
    <row r="15" spans="1:71" ht="15.75" thickBot="1" x14ac:dyDescent="0.3">
      <c r="A15" s="2" t="s">
        <v>592</v>
      </c>
      <c r="B15" s="269" t="s">
        <v>147</v>
      </c>
      <c r="C15" s="336" t="s">
        <v>511</v>
      </c>
      <c r="D15" s="407"/>
      <c r="I15" s="1" t="str">
        <f>I4</f>
        <v>Argentina</v>
      </c>
      <c r="K15" s="2" t="s">
        <v>423</v>
      </c>
      <c r="M15" s="30" t="str">
        <f>I7</f>
        <v>Corea del Sur</v>
      </c>
      <c r="T15" s="1" t="str">
        <f>T4</f>
        <v>Portugal</v>
      </c>
      <c r="V15" s="2" t="s">
        <v>423</v>
      </c>
      <c r="X15" s="30" t="str">
        <f>T7</f>
        <v>Arabia Saudita</v>
      </c>
      <c r="AG15" s="1" t="str">
        <f>AG4</f>
        <v>Alemania</v>
      </c>
      <c r="AI15" s="2" t="s">
        <v>423</v>
      </c>
      <c r="AK15" s="30" t="str">
        <f>AG7</f>
        <v>Estados Unidos</v>
      </c>
      <c r="AR15" s="1" t="str">
        <f>AR4</f>
        <v>España</v>
      </c>
      <c r="AT15" s="2" t="s">
        <v>423</v>
      </c>
      <c r="AV15" s="30" t="str">
        <f>AR7</f>
        <v>Canadá</v>
      </c>
      <c r="BB15" s="162" t="s">
        <v>438</v>
      </c>
      <c r="BD15" s="162"/>
      <c r="BJ15" s="2">
        <v>13</v>
      </c>
      <c r="BK15" s="2">
        <v>4</v>
      </c>
    </row>
    <row r="16" spans="1:71" ht="15.75" thickBot="1" x14ac:dyDescent="0.3">
      <c r="A16" s="2" t="s">
        <v>592</v>
      </c>
      <c r="B16" s="269" t="s">
        <v>147</v>
      </c>
      <c r="C16" s="336" t="s">
        <v>513</v>
      </c>
      <c r="D16" s="407"/>
      <c r="I16" s="1" t="str">
        <f>I5</f>
        <v>Rusia</v>
      </c>
      <c r="K16" s="2" t="s">
        <v>423</v>
      </c>
      <c r="M16" s="30" t="str">
        <f>I6</f>
        <v>México</v>
      </c>
      <c r="T16" s="1" t="str">
        <f>T5</f>
        <v>Polonia</v>
      </c>
      <c r="V16" s="2" t="s">
        <v>423</v>
      </c>
      <c r="X16" s="30" t="str">
        <f>T6</f>
        <v>Nigeria</v>
      </c>
      <c r="AG16" s="1" t="str">
        <f>AG5</f>
        <v>Croacia</v>
      </c>
      <c r="AI16" s="2" t="s">
        <v>423</v>
      </c>
      <c r="AK16" s="30" t="str">
        <f>AG6</f>
        <v>Costa Rica</v>
      </c>
      <c r="AR16" s="1" t="str">
        <f>AR5</f>
        <v>Uruguay</v>
      </c>
      <c r="AT16" s="2" t="s">
        <v>423</v>
      </c>
      <c r="AV16" s="30" t="str">
        <f>AR6</f>
        <v>Túnez</v>
      </c>
      <c r="BJ16" s="2">
        <v>14</v>
      </c>
      <c r="BK16" s="185">
        <v>5</v>
      </c>
      <c r="BR16" t="s">
        <v>562</v>
      </c>
    </row>
    <row r="17" spans="1:70" ht="15.75" thickBot="1" x14ac:dyDescent="0.3">
      <c r="A17" s="2" t="s">
        <v>592</v>
      </c>
      <c r="B17" s="269" t="s">
        <v>147</v>
      </c>
      <c r="C17" s="336" t="s">
        <v>546</v>
      </c>
      <c r="D17" s="407"/>
      <c r="BB17" s="162" t="s">
        <v>439</v>
      </c>
      <c r="BH17" s="162"/>
      <c r="BR17" t="s">
        <v>563</v>
      </c>
    </row>
    <row r="18" spans="1:70" ht="15.75" thickBot="1" x14ac:dyDescent="0.3">
      <c r="A18" s="2" t="s">
        <v>592</v>
      </c>
      <c r="B18" s="269" t="s">
        <v>145</v>
      </c>
      <c r="C18" s="336" t="s">
        <v>523</v>
      </c>
      <c r="D18" s="407"/>
      <c r="T18" t="s">
        <v>417</v>
      </c>
      <c r="AA18" s="27">
        <v>1</v>
      </c>
      <c r="AB18" s="27">
        <v>2</v>
      </c>
      <c r="AC18" s="27">
        <v>3</v>
      </c>
      <c r="AD18" s="27">
        <v>4</v>
      </c>
      <c r="AE18" s="27">
        <v>5</v>
      </c>
      <c r="BL18" s="2" t="s">
        <v>485</v>
      </c>
      <c r="BR18" t="s">
        <v>564</v>
      </c>
    </row>
    <row r="19" spans="1:70" ht="15.75" thickBot="1" x14ac:dyDescent="0.3">
      <c r="A19" s="2" t="s">
        <v>592</v>
      </c>
      <c r="B19" s="269" t="s">
        <v>145</v>
      </c>
      <c r="C19" s="336" t="s">
        <v>521</v>
      </c>
      <c r="D19" s="407"/>
      <c r="R19"/>
      <c r="S19"/>
      <c r="U19" s="16">
        <v>1</v>
      </c>
      <c r="V19" s="17">
        <v>2</v>
      </c>
      <c r="W19" s="17">
        <v>3</v>
      </c>
      <c r="X19" s="18">
        <v>4</v>
      </c>
      <c r="Y19" s="19">
        <v>5</v>
      </c>
      <c r="Z19" s="19">
        <v>6</v>
      </c>
      <c r="AA19" s="20">
        <v>7</v>
      </c>
      <c r="AB19" s="21">
        <v>8</v>
      </c>
      <c r="AC19" s="22">
        <v>9</v>
      </c>
      <c r="AD19" s="23">
        <v>10</v>
      </c>
      <c r="AE19" s="24">
        <v>11</v>
      </c>
      <c r="BB19" s="151" t="s">
        <v>440</v>
      </c>
      <c r="BH19" s="151"/>
      <c r="BK19" s="13" t="s">
        <v>503</v>
      </c>
      <c r="BL19" s="12" t="s">
        <v>519</v>
      </c>
      <c r="BM19" s="13" t="s">
        <v>514</v>
      </c>
      <c r="BN19" s="13" t="s">
        <v>565</v>
      </c>
      <c r="BO19" s="186" t="s">
        <v>538</v>
      </c>
    </row>
    <row r="20" spans="1:70" ht="15.75" thickBot="1" x14ac:dyDescent="0.3">
      <c r="B20" s="273" t="s">
        <v>144</v>
      </c>
      <c r="C20" s="336" t="s">
        <v>486</v>
      </c>
      <c r="D20" s="407"/>
      <c r="R20"/>
      <c r="S20"/>
      <c r="U20" s="27">
        <f ca="1">RANDBETWEEN(1,6)</f>
        <v>2</v>
      </c>
      <c r="V20" s="27">
        <f t="shared" ref="V20:AE20" ca="1" si="0">RANDBETWEEN(1,6)</f>
        <v>5</v>
      </c>
      <c r="W20" s="27">
        <f t="shared" ca="1" si="0"/>
        <v>6</v>
      </c>
      <c r="X20" s="28">
        <f t="shared" ca="1" si="0"/>
        <v>4</v>
      </c>
      <c r="Y20" s="27">
        <f t="shared" ca="1" si="0"/>
        <v>6</v>
      </c>
      <c r="Z20" s="27">
        <f t="shared" ca="1" si="0"/>
        <v>5</v>
      </c>
      <c r="AA20" s="28">
        <f t="shared" ca="1" si="0"/>
        <v>5</v>
      </c>
      <c r="AB20" s="27">
        <f t="shared" ca="1" si="0"/>
        <v>6</v>
      </c>
      <c r="AC20" s="28">
        <f t="shared" ca="1" si="0"/>
        <v>2</v>
      </c>
      <c r="AD20" s="27">
        <f t="shared" ca="1" si="0"/>
        <v>1</v>
      </c>
      <c r="AE20" s="27">
        <f t="shared" ca="1" si="0"/>
        <v>5</v>
      </c>
      <c r="BK20" s="13" t="s">
        <v>504</v>
      </c>
      <c r="BL20" s="12" t="s">
        <v>520</v>
      </c>
      <c r="BM20" s="13" t="s">
        <v>515</v>
      </c>
      <c r="BN20" s="186" t="s">
        <v>517</v>
      </c>
      <c r="BO20" s="13" t="s">
        <v>539</v>
      </c>
    </row>
    <row r="21" spans="1:70" ht="15.75" thickBot="1" x14ac:dyDescent="0.3">
      <c r="A21" s="2" t="s">
        <v>592</v>
      </c>
      <c r="B21" s="272" t="s">
        <v>467</v>
      </c>
      <c r="C21" s="337" t="s">
        <v>588</v>
      </c>
      <c r="D21" s="408" t="s">
        <v>150</v>
      </c>
      <c r="R21"/>
      <c r="AF21" s="29">
        <f>SUM(K21:R21)</f>
        <v>0</v>
      </c>
      <c r="BB21" s="151" t="s">
        <v>441</v>
      </c>
      <c r="BD21" s="151"/>
      <c r="BK21" s="14" t="s">
        <v>505</v>
      </c>
      <c r="BL21" s="14" t="s">
        <v>522</v>
      </c>
      <c r="BM21" s="13" t="s">
        <v>516</v>
      </c>
      <c r="BN21" s="13" t="s">
        <v>550</v>
      </c>
      <c r="BO21" s="13" t="s">
        <v>540</v>
      </c>
    </row>
    <row r="22" spans="1:70" ht="15.75" thickBot="1" x14ac:dyDescent="0.3">
      <c r="A22" s="2" t="s">
        <v>592</v>
      </c>
      <c r="B22" s="269" t="s">
        <v>467</v>
      </c>
      <c r="C22" s="337" t="s">
        <v>541</v>
      </c>
      <c r="D22" s="409"/>
      <c r="R22"/>
      <c r="AF22" s="29">
        <f>SUM(K22:R22)</f>
        <v>0</v>
      </c>
      <c r="BK22" s="13" t="s">
        <v>506</v>
      </c>
      <c r="BL22" s="14" t="s">
        <v>523</v>
      </c>
      <c r="BM22" s="13" t="s">
        <v>531</v>
      </c>
      <c r="BN22" s="13" t="s">
        <v>551</v>
      </c>
      <c r="BO22" s="186" t="s">
        <v>541</v>
      </c>
    </row>
    <row r="23" spans="1:70" ht="15.75" thickBot="1" x14ac:dyDescent="0.3">
      <c r="A23" s="2" t="s">
        <v>592</v>
      </c>
      <c r="B23" s="269" t="s">
        <v>467</v>
      </c>
      <c r="C23" s="337" t="s">
        <v>540</v>
      </c>
      <c r="D23" s="409"/>
      <c r="Q23"/>
      <c r="R23"/>
      <c r="S23"/>
      <c r="U23" s="25">
        <f t="shared" ref="U23:AE23" ca="1" si="1">RANDBETWEEN(1,6)</f>
        <v>1</v>
      </c>
      <c r="V23" s="25">
        <f t="shared" ca="1" si="1"/>
        <v>6</v>
      </c>
      <c r="W23" s="25">
        <f t="shared" ca="1" si="1"/>
        <v>4</v>
      </c>
      <c r="X23" s="26">
        <f t="shared" ca="1" si="1"/>
        <v>4</v>
      </c>
      <c r="Y23" s="25">
        <f t="shared" ca="1" si="1"/>
        <v>5</v>
      </c>
      <c r="Z23" s="25">
        <f t="shared" ca="1" si="1"/>
        <v>1</v>
      </c>
      <c r="AA23" s="26">
        <f t="shared" ca="1" si="1"/>
        <v>6</v>
      </c>
      <c r="AB23" s="25">
        <f t="shared" ca="1" si="1"/>
        <v>2</v>
      </c>
      <c r="AC23" s="26">
        <f t="shared" ca="1" si="1"/>
        <v>5</v>
      </c>
      <c r="AD23" s="25">
        <f t="shared" ca="1" si="1"/>
        <v>4</v>
      </c>
      <c r="AE23" s="25">
        <f t="shared" ca="1" si="1"/>
        <v>3</v>
      </c>
      <c r="BB23" s="162" t="s">
        <v>442</v>
      </c>
      <c r="BD23" s="151"/>
      <c r="BK23" s="13" t="s">
        <v>507</v>
      </c>
      <c r="BL23" s="14" t="s">
        <v>521</v>
      </c>
      <c r="BM23" s="13" t="s">
        <v>566</v>
      </c>
      <c r="BN23" s="13" t="s">
        <v>552</v>
      </c>
      <c r="BO23" s="13" t="s">
        <v>543</v>
      </c>
    </row>
    <row r="24" spans="1:70" ht="15.75" thickBot="1" x14ac:dyDescent="0.3">
      <c r="A24" s="2" t="s">
        <v>592</v>
      </c>
      <c r="B24" s="269" t="s">
        <v>467</v>
      </c>
      <c r="C24" s="337" t="s">
        <v>497</v>
      </c>
      <c r="D24" s="409"/>
      <c r="Q24"/>
      <c r="R24"/>
      <c r="S24"/>
      <c r="U24" s="16">
        <v>1</v>
      </c>
      <c r="V24" s="17">
        <v>2</v>
      </c>
      <c r="W24" s="17">
        <v>3</v>
      </c>
      <c r="X24" s="18">
        <v>4</v>
      </c>
      <c r="Y24" s="19">
        <v>5</v>
      </c>
      <c r="Z24" s="19">
        <v>6</v>
      </c>
      <c r="AA24" s="20">
        <v>7</v>
      </c>
      <c r="AB24" s="21">
        <v>8</v>
      </c>
      <c r="AC24" s="22">
        <v>9</v>
      </c>
      <c r="AD24" s="23">
        <v>10</v>
      </c>
      <c r="AE24" s="24">
        <v>11</v>
      </c>
      <c r="BF24" s="162"/>
      <c r="BK24" s="14" t="s">
        <v>508</v>
      </c>
      <c r="BL24" s="13" t="s">
        <v>526</v>
      </c>
      <c r="BN24" s="186" t="s">
        <v>542</v>
      </c>
      <c r="BO24" s="186" t="s">
        <v>544</v>
      </c>
    </row>
    <row r="25" spans="1:70" ht="15.75" thickBot="1" x14ac:dyDescent="0.3">
      <c r="A25" s="2" t="s">
        <v>592</v>
      </c>
      <c r="B25" s="269" t="s">
        <v>467</v>
      </c>
      <c r="C25" s="337" t="s">
        <v>544</v>
      </c>
      <c r="D25" s="409"/>
      <c r="AA25" s="27">
        <v>1</v>
      </c>
      <c r="AB25" s="27">
        <v>2</v>
      </c>
      <c r="AC25" s="27">
        <v>3</v>
      </c>
      <c r="AD25" s="27">
        <v>4</v>
      </c>
      <c r="AE25" s="27">
        <v>5</v>
      </c>
      <c r="BB25" s="162" t="s">
        <v>443</v>
      </c>
      <c r="BK25" s="13" t="s">
        <v>509</v>
      </c>
      <c r="BL25" s="13" t="s">
        <v>524</v>
      </c>
      <c r="BM25" s="2" t="s">
        <v>567</v>
      </c>
      <c r="BN25" s="2" t="s">
        <v>567</v>
      </c>
      <c r="BO25" s="186" t="s">
        <v>545</v>
      </c>
    </row>
    <row r="26" spans="1:70" ht="15.75" thickBot="1" x14ac:dyDescent="0.3">
      <c r="B26" s="269" t="s">
        <v>482</v>
      </c>
      <c r="C26" s="337" t="s">
        <v>493</v>
      </c>
      <c r="D26" s="409"/>
      <c r="BF26" s="162"/>
      <c r="BK26" s="14" t="s">
        <v>511</v>
      </c>
      <c r="BL26" s="13" t="s">
        <v>525</v>
      </c>
      <c r="BM26" s="2" t="s">
        <v>496</v>
      </c>
      <c r="BN26" s="2" t="s">
        <v>496</v>
      </c>
      <c r="BO26" s="186" t="s">
        <v>497</v>
      </c>
    </row>
    <row r="27" spans="1:70" ht="15.75" thickBot="1" x14ac:dyDescent="0.3">
      <c r="B27" s="269" t="s">
        <v>482</v>
      </c>
      <c r="C27" s="337" t="s">
        <v>494</v>
      </c>
      <c r="D27" s="409"/>
      <c r="I27" s="151" t="s">
        <v>427</v>
      </c>
      <c r="T27" s="151" t="s">
        <v>428</v>
      </c>
      <c r="AG27" s="151" t="s">
        <v>429</v>
      </c>
      <c r="AR27" s="151" t="s">
        <v>430</v>
      </c>
      <c r="BB27" s="151" t="s">
        <v>444</v>
      </c>
      <c r="BK27" s="13" t="s">
        <v>512</v>
      </c>
      <c r="BL27" s="15" t="s">
        <v>527</v>
      </c>
      <c r="BM27" s="2" t="s">
        <v>570</v>
      </c>
      <c r="BN27" s="2" t="s">
        <v>570</v>
      </c>
    </row>
    <row r="28" spans="1:70" ht="15.75" thickBot="1" x14ac:dyDescent="0.3">
      <c r="B28" s="269" t="s">
        <v>482</v>
      </c>
      <c r="C28" s="337" t="s">
        <v>495</v>
      </c>
      <c r="D28" s="409"/>
      <c r="H28" s="11" t="s">
        <v>225</v>
      </c>
      <c r="I28" s="10" t="s">
        <v>268</v>
      </c>
      <c r="J28" s="11" t="s">
        <v>269</v>
      </c>
      <c r="K28" s="9" t="s">
        <v>270</v>
      </c>
      <c r="L28" s="7" t="s">
        <v>271</v>
      </c>
      <c r="M28" s="7" t="s">
        <v>272</v>
      </c>
      <c r="N28" s="8" t="s">
        <v>273</v>
      </c>
      <c r="O28" s="9" t="s">
        <v>419</v>
      </c>
      <c r="P28" s="7" t="s">
        <v>420</v>
      </c>
      <c r="Q28" s="8" t="s">
        <v>421</v>
      </c>
      <c r="S28" s="11" t="s">
        <v>225</v>
      </c>
      <c r="T28" s="10" t="s">
        <v>268</v>
      </c>
      <c r="U28" s="11" t="s">
        <v>269</v>
      </c>
      <c r="V28" s="9" t="s">
        <v>270</v>
      </c>
      <c r="W28" s="7" t="s">
        <v>271</v>
      </c>
      <c r="X28" s="7" t="s">
        <v>272</v>
      </c>
      <c r="Y28" s="8" t="s">
        <v>273</v>
      </c>
      <c r="Z28" s="9" t="s">
        <v>419</v>
      </c>
      <c r="AA28" s="7" t="s">
        <v>420</v>
      </c>
      <c r="AB28" s="8" t="s">
        <v>421</v>
      </c>
      <c r="AF28" s="11" t="s">
        <v>225</v>
      </c>
      <c r="AG28" s="10" t="s">
        <v>268</v>
      </c>
      <c r="AH28" s="11" t="s">
        <v>269</v>
      </c>
      <c r="AI28" s="9" t="s">
        <v>270</v>
      </c>
      <c r="AJ28" s="7" t="s">
        <v>271</v>
      </c>
      <c r="AK28" s="7" t="s">
        <v>272</v>
      </c>
      <c r="AL28" s="8" t="s">
        <v>273</v>
      </c>
      <c r="AM28" s="9" t="s">
        <v>419</v>
      </c>
      <c r="AN28" s="7" t="s">
        <v>420</v>
      </c>
      <c r="AO28" s="8" t="s">
        <v>421</v>
      </c>
      <c r="AQ28" s="11" t="s">
        <v>225</v>
      </c>
      <c r="AR28" s="10" t="s">
        <v>268</v>
      </c>
      <c r="AS28" s="11" t="s">
        <v>269</v>
      </c>
      <c r="AT28" s="9" t="s">
        <v>270</v>
      </c>
      <c r="AU28" s="7" t="s">
        <v>271</v>
      </c>
      <c r="AV28" s="7" t="s">
        <v>272</v>
      </c>
      <c r="AW28" s="8" t="s">
        <v>273</v>
      </c>
      <c r="AX28" s="9" t="s">
        <v>419</v>
      </c>
      <c r="AY28" s="7" t="s">
        <v>420</v>
      </c>
      <c r="AZ28" s="8" t="s">
        <v>421</v>
      </c>
      <c r="BK28" s="14" t="s">
        <v>513</v>
      </c>
      <c r="BL28" s="15" t="s">
        <v>528</v>
      </c>
      <c r="BO28" s="2" t="s">
        <v>549</v>
      </c>
    </row>
    <row r="29" spans="1:70" ht="15.75" thickBot="1" x14ac:dyDescent="0.3">
      <c r="A29" s="2" t="s">
        <v>592</v>
      </c>
      <c r="B29" s="269" t="s">
        <v>482</v>
      </c>
      <c r="C29" s="339" t="s">
        <v>517</v>
      </c>
      <c r="D29" s="409"/>
      <c r="H29" s="145">
        <v>1</v>
      </c>
      <c r="I29" s="338" t="s">
        <v>520</v>
      </c>
      <c r="J29" s="145">
        <f>L29*3+M29</f>
        <v>0</v>
      </c>
      <c r="K29" s="149">
        <f>L29+M29+N29</f>
        <v>0</v>
      </c>
      <c r="L29" s="141"/>
      <c r="M29" s="141"/>
      <c r="N29" s="142"/>
      <c r="O29" s="149"/>
      <c r="P29" s="141"/>
      <c r="Q29" s="142">
        <f>O29-P29</f>
        <v>0</v>
      </c>
      <c r="S29" s="145">
        <v>1</v>
      </c>
      <c r="T29" s="336" t="s">
        <v>499</v>
      </c>
      <c r="U29" s="145">
        <f>W29*3+X29</f>
        <v>0</v>
      </c>
      <c r="V29" s="149">
        <f>W29+X29+Y29</f>
        <v>0</v>
      </c>
      <c r="W29" s="141"/>
      <c r="X29" s="141"/>
      <c r="Y29" s="142"/>
      <c r="Z29" s="149"/>
      <c r="AA29" s="141"/>
      <c r="AB29" s="142">
        <f>Z29-AA29</f>
        <v>0</v>
      </c>
      <c r="AF29" s="145">
        <v>1</v>
      </c>
      <c r="AG29" s="338" t="s">
        <v>489</v>
      </c>
      <c r="AH29" s="145">
        <f>AJ29*3+AK29</f>
        <v>0</v>
      </c>
      <c r="AI29" s="149">
        <f>AJ29+AK29+AL29</f>
        <v>0</v>
      </c>
      <c r="AJ29" s="141"/>
      <c r="AK29" s="141"/>
      <c r="AL29" s="142"/>
      <c r="AM29" s="149"/>
      <c r="AN29" s="141"/>
      <c r="AO29" s="142">
        <f>AM29-AN29</f>
        <v>0</v>
      </c>
      <c r="AQ29" s="145">
        <v>1</v>
      </c>
      <c r="AR29" s="336" t="s">
        <v>491</v>
      </c>
      <c r="AS29" s="145">
        <f>AU29*3+AV29</f>
        <v>0</v>
      </c>
      <c r="AT29" s="149">
        <f>AU29+AV29+AW29</f>
        <v>0</v>
      </c>
      <c r="AU29" s="141"/>
      <c r="AV29" s="141"/>
      <c r="AW29" s="142"/>
      <c r="AX29" s="149"/>
      <c r="AY29" s="141"/>
      <c r="AZ29" s="142">
        <f>AX29-AY29</f>
        <v>0</v>
      </c>
      <c r="BB29" s="151" t="s">
        <v>445</v>
      </c>
      <c r="BD29" s="162"/>
      <c r="BK29" s="14" t="s">
        <v>546</v>
      </c>
      <c r="BM29" s="2" t="s">
        <v>556</v>
      </c>
      <c r="BN29" s="2" t="s">
        <v>556</v>
      </c>
      <c r="BO29" s="2" t="s">
        <v>557</v>
      </c>
    </row>
    <row r="30" spans="1:70" ht="15.75" thickBot="1" x14ac:dyDescent="0.3">
      <c r="B30" s="269" t="s">
        <v>144</v>
      </c>
      <c r="C30" s="337" t="s">
        <v>640</v>
      </c>
      <c r="D30" s="409"/>
      <c r="H30" s="145">
        <v>2</v>
      </c>
      <c r="I30" s="336" t="s">
        <v>492</v>
      </c>
      <c r="J30" s="145">
        <f>L30*3+M30</f>
        <v>0</v>
      </c>
      <c r="K30" s="149">
        <f>L30+M30+N30</f>
        <v>0</v>
      </c>
      <c r="L30" s="141"/>
      <c r="M30" s="141"/>
      <c r="N30" s="142"/>
      <c r="O30" s="149"/>
      <c r="P30" s="141"/>
      <c r="Q30" s="142">
        <f>O30-P30</f>
        <v>0</v>
      </c>
      <c r="S30" s="145">
        <v>2</v>
      </c>
      <c r="T30" s="336" t="s">
        <v>505</v>
      </c>
      <c r="U30" s="145">
        <f>W30*3+X30</f>
        <v>0</v>
      </c>
      <c r="V30" s="149">
        <f>W30+X30+Y30</f>
        <v>0</v>
      </c>
      <c r="W30" s="141"/>
      <c r="X30" s="141"/>
      <c r="Y30" s="142"/>
      <c r="Z30" s="149"/>
      <c r="AA30" s="141"/>
      <c r="AB30" s="142">
        <f>Z30-AA30</f>
        <v>0</v>
      </c>
      <c r="AF30" s="145">
        <v>2</v>
      </c>
      <c r="AG30" s="336" t="s">
        <v>546</v>
      </c>
      <c r="AH30" s="145">
        <f>AJ30*3+AK30</f>
        <v>0</v>
      </c>
      <c r="AI30" s="149">
        <f>AJ30+AK30+AL30</f>
        <v>0</v>
      </c>
      <c r="AJ30" s="141"/>
      <c r="AK30" s="141"/>
      <c r="AL30" s="142"/>
      <c r="AM30" s="149"/>
      <c r="AN30" s="141"/>
      <c r="AO30" s="142">
        <f>AM30-AN30</f>
        <v>0</v>
      </c>
      <c r="AQ30" s="145">
        <v>2</v>
      </c>
      <c r="AR30" s="336" t="s">
        <v>523</v>
      </c>
      <c r="AS30" s="145">
        <f>AU30*3+AV30</f>
        <v>0</v>
      </c>
      <c r="AT30" s="149">
        <f>AU30+AV30+AW30</f>
        <v>0</v>
      </c>
      <c r="AU30" s="141"/>
      <c r="AV30" s="141"/>
      <c r="AW30" s="142"/>
      <c r="AX30" s="149"/>
      <c r="AY30" s="141"/>
      <c r="AZ30" s="142">
        <f>AX30-AY30</f>
        <v>0</v>
      </c>
      <c r="BK30" s="14" t="s">
        <v>547</v>
      </c>
      <c r="BL30" s="2" t="s">
        <v>518</v>
      </c>
      <c r="BM30" s="2" t="s">
        <v>555</v>
      </c>
      <c r="BN30" s="2" t="s">
        <v>555</v>
      </c>
    </row>
    <row r="31" spans="1:70" ht="15.75" thickBot="1" x14ac:dyDescent="0.3">
      <c r="B31" s="269" t="s">
        <v>144</v>
      </c>
      <c r="C31" s="337" t="s">
        <v>501</v>
      </c>
      <c r="D31" s="409"/>
      <c r="H31" s="145">
        <v>3</v>
      </c>
      <c r="I31" s="337" t="s">
        <v>495</v>
      </c>
      <c r="J31" s="145">
        <f>L31*3+M31</f>
        <v>0</v>
      </c>
      <c r="K31" s="149">
        <f>L31+M31+N31</f>
        <v>0</v>
      </c>
      <c r="L31" s="141"/>
      <c r="M31" s="141"/>
      <c r="N31" s="142"/>
      <c r="O31" s="149"/>
      <c r="P31" s="141"/>
      <c r="Q31" s="142">
        <f>O31-P31</f>
        <v>0</v>
      </c>
      <c r="S31" s="145">
        <v>3</v>
      </c>
      <c r="T31" s="336" t="s">
        <v>510</v>
      </c>
      <c r="U31" s="145">
        <f>W31*3+X31</f>
        <v>0</v>
      </c>
      <c r="V31" s="149">
        <f>W31+X31+Y31</f>
        <v>0</v>
      </c>
      <c r="W31" s="141"/>
      <c r="X31" s="141"/>
      <c r="Y31" s="142"/>
      <c r="Z31" s="149"/>
      <c r="AA31" s="141"/>
      <c r="AB31" s="142">
        <f>Z31-AA31</f>
        <v>0</v>
      </c>
      <c r="AF31" s="145">
        <v>3</v>
      </c>
      <c r="AG31" s="337" t="s">
        <v>544</v>
      </c>
      <c r="AH31" s="145">
        <f>AJ31*3+AK31</f>
        <v>0</v>
      </c>
      <c r="AI31" s="149">
        <f>AJ31+AK31+AL31</f>
        <v>0</v>
      </c>
      <c r="AJ31" s="141"/>
      <c r="AK31" s="141"/>
      <c r="AL31" s="142"/>
      <c r="AM31" s="149"/>
      <c r="AN31" s="141"/>
      <c r="AO31" s="142">
        <f>AM31-AN31</f>
        <v>0</v>
      </c>
      <c r="AQ31" s="145">
        <v>3</v>
      </c>
      <c r="AR31" s="337" t="s">
        <v>588</v>
      </c>
      <c r="AS31" s="145">
        <f>AU31*3+AV31</f>
        <v>0</v>
      </c>
      <c r="AT31" s="149">
        <f>AU31+AV31+AW31</f>
        <v>0</v>
      </c>
      <c r="AU31" s="141"/>
      <c r="AV31" s="141"/>
      <c r="AW31" s="142"/>
      <c r="AX31" s="149"/>
      <c r="AY31" s="141"/>
      <c r="AZ31" s="142">
        <f>AX31-AY31</f>
        <v>0</v>
      </c>
      <c r="BB31" s="162" t="s">
        <v>446</v>
      </c>
      <c r="BD31" s="162"/>
      <c r="BK31" s="13" t="s">
        <v>532</v>
      </c>
      <c r="BL31" s="2" t="s">
        <v>530</v>
      </c>
      <c r="BO31" s="2" t="s">
        <v>553</v>
      </c>
    </row>
    <row r="32" spans="1:70" ht="15.75" thickBot="1" x14ac:dyDescent="0.3">
      <c r="A32" s="2" t="s">
        <v>593</v>
      </c>
      <c r="B32" s="269" t="s">
        <v>578</v>
      </c>
      <c r="C32" s="391" t="s">
        <v>542</v>
      </c>
      <c r="D32" s="409"/>
      <c r="H32" s="146">
        <v>4</v>
      </c>
      <c r="I32" s="336" t="s">
        <v>508</v>
      </c>
      <c r="J32" s="146">
        <f>L32*3+M32</f>
        <v>0</v>
      </c>
      <c r="K32" s="150">
        <f>L32+M32+N32</f>
        <v>0</v>
      </c>
      <c r="L32" s="143"/>
      <c r="M32" s="143"/>
      <c r="N32" s="144"/>
      <c r="O32" s="150"/>
      <c r="P32" s="143"/>
      <c r="Q32" s="144">
        <f>O32-P32</f>
        <v>0</v>
      </c>
      <c r="S32" s="146">
        <v>4</v>
      </c>
      <c r="T32" s="337" t="s">
        <v>493</v>
      </c>
      <c r="U32" s="146">
        <f>W32*3+X32</f>
        <v>0</v>
      </c>
      <c r="V32" s="150">
        <f>W32+X32+Y32</f>
        <v>0</v>
      </c>
      <c r="W32" s="143"/>
      <c r="X32" s="143"/>
      <c r="Y32" s="144"/>
      <c r="Z32" s="150"/>
      <c r="AA32" s="143"/>
      <c r="AB32" s="144">
        <f>Z32-AA32</f>
        <v>0</v>
      </c>
      <c r="AF32" s="146">
        <v>4</v>
      </c>
      <c r="AG32" s="339" t="s">
        <v>542</v>
      </c>
      <c r="AH32" s="146">
        <f>AJ32*3+AK32</f>
        <v>0</v>
      </c>
      <c r="AI32" s="150">
        <f>AJ32+AK32+AL32</f>
        <v>0</v>
      </c>
      <c r="AJ32" s="143"/>
      <c r="AK32" s="143"/>
      <c r="AL32" s="144"/>
      <c r="AM32" s="150"/>
      <c r="AN32" s="143"/>
      <c r="AO32" s="144">
        <f>AM32-AN32</f>
        <v>0</v>
      </c>
      <c r="AQ32" s="146">
        <v>4</v>
      </c>
      <c r="AR32" s="337" t="s">
        <v>541</v>
      </c>
      <c r="AS32" s="146">
        <f>AU32*3+AV32</f>
        <v>0</v>
      </c>
      <c r="AT32" s="150">
        <f>AU32+AV32+AW32</f>
        <v>0</v>
      </c>
      <c r="AU32" s="143"/>
      <c r="AV32" s="143"/>
      <c r="AW32" s="144"/>
      <c r="AX32" s="150"/>
      <c r="AY32" s="143"/>
      <c r="AZ32" s="144">
        <f>AX32-AY32</f>
        <v>0</v>
      </c>
      <c r="BK32" s="13" t="s">
        <v>533</v>
      </c>
      <c r="BM32" s="2" t="s">
        <v>585</v>
      </c>
      <c r="BN32" s="2" t="s">
        <v>585</v>
      </c>
      <c r="BO32" s="2" t="s">
        <v>554</v>
      </c>
    </row>
    <row r="33" spans="1:66" ht="15.75" thickBot="1" x14ac:dyDescent="0.3">
      <c r="A33" s="2" t="s">
        <v>593</v>
      </c>
      <c r="B33" s="385" t="s">
        <v>718</v>
      </c>
      <c r="C33" s="339" t="s">
        <v>566</v>
      </c>
      <c r="D33" s="410"/>
      <c r="BB33" s="162" t="s">
        <v>447</v>
      </c>
      <c r="BK33" s="13" t="s">
        <v>534</v>
      </c>
      <c r="BM33" s="2" t="s">
        <v>496</v>
      </c>
      <c r="BN33" s="2" t="s">
        <v>496</v>
      </c>
    </row>
    <row r="34" spans="1:66" x14ac:dyDescent="0.25">
      <c r="I34" s="1" t="str">
        <f>I29</f>
        <v>Brasil</v>
      </c>
      <c r="K34" s="2" t="s">
        <v>423</v>
      </c>
      <c r="M34" s="30" t="str">
        <f>I30</f>
        <v>Holanda</v>
      </c>
      <c r="T34" s="1" t="str">
        <f>T29</f>
        <v>Inglaterra</v>
      </c>
      <c r="V34" s="2" t="s">
        <v>423</v>
      </c>
      <c r="X34" s="30" t="str">
        <f>T30</f>
        <v>Dinamarca</v>
      </c>
      <c r="AG34" s="1" t="str">
        <f>AG29</f>
        <v>Francia</v>
      </c>
      <c r="AI34" s="2" t="s">
        <v>423</v>
      </c>
      <c r="AK34" s="30" t="str">
        <f>AG30</f>
        <v>Suecia</v>
      </c>
      <c r="AR34" s="1" t="str">
        <f>AR29</f>
        <v>Italia</v>
      </c>
      <c r="AT34" s="2" t="s">
        <v>423</v>
      </c>
      <c r="AV34" s="30" t="str">
        <f>AR30</f>
        <v>Colombia</v>
      </c>
      <c r="BK34" s="13" t="s">
        <v>535</v>
      </c>
    </row>
    <row r="35" spans="1:66" x14ac:dyDescent="0.25">
      <c r="I35" s="1" t="str">
        <f>I31</f>
        <v>Australia</v>
      </c>
      <c r="K35" s="2" t="s">
        <v>423</v>
      </c>
      <c r="M35" s="30" t="str">
        <f>I32</f>
        <v>Serbia</v>
      </c>
      <c r="T35" s="1" t="str">
        <f>T31</f>
        <v>Bélgica</v>
      </c>
      <c r="V35" s="2" t="s">
        <v>423</v>
      </c>
      <c r="X35" s="30" t="str">
        <f>T32</f>
        <v>Japón</v>
      </c>
      <c r="AG35" s="1" t="str">
        <f>AG31</f>
        <v>Camerún</v>
      </c>
      <c r="AI35" s="2" t="s">
        <v>423</v>
      </c>
      <c r="AK35" s="30" t="str">
        <f>AG32</f>
        <v>Irán</v>
      </c>
      <c r="AR35" s="1" t="str">
        <f>AR31</f>
        <v>Egipto</v>
      </c>
      <c r="AT35" s="2" t="s">
        <v>423</v>
      </c>
      <c r="AV35" s="30" t="str">
        <f>AR32</f>
        <v>Marruecos</v>
      </c>
      <c r="BK35" s="13" t="s">
        <v>536</v>
      </c>
    </row>
    <row r="36" spans="1:66" x14ac:dyDescent="0.25">
      <c r="I36" s="1"/>
      <c r="T36" s="1"/>
      <c r="AG36" s="1"/>
      <c r="AR36" s="1"/>
      <c r="BK36" s="13" t="s">
        <v>537</v>
      </c>
    </row>
    <row r="37" spans="1:66" x14ac:dyDescent="0.25">
      <c r="I37" s="1" t="str">
        <f>I29</f>
        <v>Brasil</v>
      </c>
      <c r="K37" s="2" t="s">
        <v>423</v>
      </c>
      <c r="M37" s="30" t="str">
        <f>I31</f>
        <v>Australia</v>
      </c>
      <c r="T37" s="1" t="str">
        <f>T29</f>
        <v>Inglaterra</v>
      </c>
      <c r="V37" s="2" t="s">
        <v>423</v>
      </c>
      <c r="X37" s="30" t="str">
        <f>T31</f>
        <v>Bélgica</v>
      </c>
      <c r="AG37" s="1" t="str">
        <f>AG29</f>
        <v>Francia</v>
      </c>
      <c r="AI37" s="2" t="s">
        <v>423</v>
      </c>
      <c r="AK37" s="30" t="str">
        <f>AG31</f>
        <v>Camerún</v>
      </c>
      <c r="AR37" s="1" t="str">
        <f>AR29</f>
        <v>Italia</v>
      </c>
      <c r="AT37" s="2" t="s">
        <v>423</v>
      </c>
      <c r="AV37" s="30" t="str">
        <f>AR31</f>
        <v>Egipto</v>
      </c>
    </row>
    <row r="38" spans="1:66" x14ac:dyDescent="0.25">
      <c r="I38" s="1" t="str">
        <f>I30</f>
        <v>Holanda</v>
      </c>
      <c r="K38" s="2" t="s">
        <v>423</v>
      </c>
      <c r="M38" s="30" t="str">
        <f>I32</f>
        <v>Serbia</v>
      </c>
      <c r="T38" s="1" t="str">
        <f>T30</f>
        <v>Dinamarca</v>
      </c>
      <c r="V38" s="2" t="s">
        <v>423</v>
      </c>
      <c r="X38" s="30" t="str">
        <f>T32</f>
        <v>Japón</v>
      </c>
      <c r="AG38" s="1" t="str">
        <f>AG30</f>
        <v>Suecia</v>
      </c>
      <c r="AI38" s="2" t="s">
        <v>423</v>
      </c>
      <c r="AK38" s="30" t="str">
        <f>AG32</f>
        <v>Irán</v>
      </c>
      <c r="AR38" s="1" t="str">
        <f>AR30</f>
        <v>Colombia</v>
      </c>
      <c r="AT38" s="2" t="s">
        <v>423</v>
      </c>
      <c r="AV38" s="30" t="str">
        <f>AR32</f>
        <v>Marruecos</v>
      </c>
    </row>
    <row r="39" spans="1:66" x14ac:dyDescent="0.25">
      <c r="I39" s="1"/>
      <c r="T39" s="1"/>
      <c r="AG39" s="1"/>
      <c r="AR39" s="1"/>
    </row>
    <row r="40" spans="1:66" x14ac:dyDescent="0.25">
      <c r="I40" s="1" t="str">
        <f>I29</f>
        <v>Brasil</v>
      </c>
      <c r="K40" s="2" t="s">
        <v>423</v>
      </c>
      <c r="M40" s="30" t="str">
        <f>I32</f>
        <v>Serbia</v>
      </c>
      <c r="T40" s="1" t="str">
        <f>T29</f>
        <v>Inglaterra</v>
      </c>
      <c r="V40" s="2" t="s">
        <v>423</v>
      </c>
      <c r="X40" s="30" t="str">
        <f>T32</f>
        <v>Japón</v>
      </c>
      <c r="AG40" s="1" t="str">
        <f>AG29</f>
        <v>Francia</v>
      </c>
      <c r="AI40" s="2" t="s">
        <v>423</v>
      </c>
      <c r="AK40" s="30" t="str">
        <f>AG32</f>
        <v>Irán</v>
      </c>
      <c r="AR40" s="1" t="str">
        <f>AR29</f>
        <v>Italia</v>
      </c>
      <c r="AT40" s="2" t="s">
        <v>423</v>
      </c>
      <c r="AV40" s="30" t="str">
        <f>AR32</f>
        <v>Marruecos</v>
      </c>
      <c r="BK40" s="2" t="s">
        <v>548</v>
      </c>
    </row>
    <row r="41" spans="1:66" x14ac:dyDescent="0.25">
      <c r="I41" s="1" t="str">
        <f>I30</f>
        <v>Holanda</v>
      </c>
      <c r="K41" s="2" t="s">
        <v>423</v>
      </c>
      <c r="M41" s="30" t="str">
        <f>I31</f>
        <v>Australia</v>
      </c>
      <c r="T41" s="1" t="str">
        <f>T30</f>
        <v>Dinamarca</v>
      </c>
      <c r="V41" s="2" t="s">
        <v>423</v>
      </c>
      <c r="X41" s="30" t="str">
        <f>T31</f>
        <v>Bélgica</v>
      </c>
      <c r="AG41" s="1" t="str">
        <f>AG30</f>
        <v>Suecia</v>
      </c>
      <c r="AI41" s="2" t="s">
        <v>423</v>
      </c>
      <c r="AK41" s="30" t="str">
        <f>AG31</f>
        <v>Camerún</v>
      </c>
      <c r="AR41" s="1" t="str">
        <f>AR30</f>
        <v>Colombia</v>
      </c>
      <c r="AT41" s="2" t="s">
        <v>423</v>
      </c>
      <c r="AV41" s="30" t="str">
        <f>AR31</f>
        <v>Egipto</v>
      </c>
      <c r="BK41" s="2" t="s">
        <v>529</v>
      </c>
    </row>
    <row r="53" spans="9:13" x14ac:dyDescent="0.25">
      <c r="I53" s="1"/>
      <c r="M53" s="30"/>
    </row>
    <row r="54" spans="9:13" x14ac:dyDescent="0.25">
      <c r="I54" s="1"/>
      <c r="M54" s="30"/>
    </row>
    <row r="55" spans="9:13" x14ac:dyDescent="0.25">
      <c r="I55" s="1"/>
    </row>
    <row r="56" spans="9:13" x14ac:dyDescent="0.25">
      <c r="I56" s="1"/>
      <c r="M56" s="30"/>
    </row>
    <row r="57" spans="9:13" x14ac:dyDescent="0.25">
      <c r="I57" s="1"/>
      <c r="M57" s="30"/>
    </row>
    <row r="58" spans="9:13" x14ac:dyDescent="0.25">
      <c r="I58" s="1"/>
    </row>
    <row r="59" spans="9:13" x14ac:dyDescent="0.25">
      <c r="I59" s="1"/>
      <c r="M59" s="30"/>
    </row>
    <row r="60" spans="9:13" x14ac:dyDescent="0.25">
      <c r="I60" s="1"/>
      <c r="M60" s="30"/>
    </row>
  </sheetData>
  <sortState ref="C8:C12">
    <sortCondition ref="C6"/>
  </sortState>
  <mergeCells count="3">
    <mergeCell ref="D2:D12"/>
    <mergeCell ref="D13:D20"/>
    <mergeCell ref="D21:D33"/>
  </mergeCells>
  <conditionalFormatting sqref="Q23:Q24">
    <cfRule type="top10" dxfId="1" priority="1" percent="1" rank="10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zoomScale="90" zoomScaleNormal="90" workbookViewId="0">
      <selection activeCell="M8" sqref="M8"/>
    </sheetView>
  </sheetViews>
  <sheetFormatPr baseColWidth="10" defaultRowHeight="15" x14ac:dyDescent="0.25"/>
  <cols>
    <col min="1" max="1" width="1.140625" customWidth="1"/>
    <col min="2" max="2" width="12.140625" style="2" customWidth="1"/>
    <col min="3" max="13" width="17" style="2" customWidth="1"/>
  </cols>
  <sheetData>
    <row r="1" spans="2:13" ht="15.75" thickBot="1" x14ac:dyDescent="0.3"/>
    <row r="2" spans="2:13" x14ac:dyDescent="0.25">
      <c r="B2" s="2" t="s">
        <v>576</v>
      </c>
      <c r="C2" s="296" t="s">
        <v>165</v>
      </c>
      <c r="D2" s="233" t="s">
        <v>168</v>
      </c>
      <c r="E2" s="233" t="s">
        <v>169</v>
      </c>
      <c r="F2" s="234" t="s">
        <v>170</v>
      </c>
      <c r="G2" s="232" t="s">
        <v>171</v>
      </c>
      <c r="H2" s="233" t="s">
        <v>172</v>
      </c>
      <c r="I2" s="297" t="s">
        <v>173</v>
      </c>
      <c r="J2" s="224" t="s">
        <v>602</v>
      </c>
      <c r="K2" s="224" t="s">
        <v>175</v>
      </c>
      <c r="L2" s="224" t="s">
        <v>4</v>
      </c>
    </row>
    <row r="3" spans="2:13" x14ac:dyDescent="0.25">
      <c r="B3" s="133" t="s">
        <v>166</v>
      </c>
      <c r="C3" s="282" t="s">
        <v>357</v>
      </c>
      <c r="D3" s="283" t="s">
        <v>12</v>
      </c>
      <c r="E3" s="283" t="s">
        <v>15</v>
      </c>
      <c r="F3" s="284" t="s">
        <v>275</v>
      </c>
      <c r="G3" s="285" t="s">
        <v>277</v>
      </c>
      <c r="H3" s="283" t="s">
        <v>240</v>
      </c>
      <c r="I3" s="286" t="s">
        <v>65</v>
      </c>
      <c r="J3" s="287" t="s">
        <v>374</v>
      </c>
      <c r="K3" s="287" t="s">
        <v>177</v>
      </c>
      <c r="L3" s="287" t="s">
        <v>178</v>
      </c>
    </row>
    <row r="4" spans="2:13" ht="15.75" thickBot="1" x14ac:dyDescent="0.3">
      <c r="B4" s="133" t="s">
        <v>167</v>
      </c>
      <c r="C4" s="288" t="s">
        <v>26</v>
      </c>
      <c r="D4" s="289" t="s">
        <v>342</v>
      </c>
      <c r="E4" s="289" t="s">
        <v>14</v>
      </c>
      <c r="F4" s="290" t="s">
        <v>274</v>
      </c>
      <c r="G4" s="388" t="s">
        <v>17</v>
      </c>
      <c r="H4" s="389" t="s">
        <v>457</v>
      </c>
      <c r="I4" s="390" t="s">
        <v>76</v>
      </c>
      <c r="J4" s="291" t="s">
        <v>177</v>
      </c>
      <c r="K4" s="291" t="s">
        <v>178</v>
      </c>
      <c r="L4" s="415" t="s">
        <v>191</v>
      </c>
    </row>
    <row r="5" spans="2:13" ht="15.75" thickBot="1" x14ac:dyDescent="0.3">
      <c r="B5" s="133" t="s">
        <v>47</v>
      </c>
      <c r="C5" s="292" t="s">
        <v>17</v>
      </c>
      <c r="D5" s="293" t="s">
        <v>341</v>
      </c>
      <c r="E5" s="293" t="s">
        <v>329</v>
      </c>
      <c r="F5" s="294" t="s">
        <v>276</v>
      </c>
      <c r="J5" s="295" t="s">
        <v>375</v>
      </c>
      <c r="K5" s="295" t="s">
        <v>184</v>
      </c>
    </row>
    <row r="6" spans="2:13" x14ac:dyDescent="0.25">
      <c r="B6" s="133" t="s">
        <v>483</v>
      </c>
      <c r="C6" s="298" t="s">
        <v>369</v>
      </c>
      <c r="D6" s="299" t="s">
        <v>346</v>
      </c>
      <c r="E6" s="299" t="s">
        <v>332</v>
      </c>
      <c r="F6" s="386"/>
      <c r="J6" s="316" t="s">
        <v>308</v>
      </c>
    </row>
    <row r="7" spans="2:13" x14ac:dyDescent="0.25">
      <c r="C7" s="301" t="s">
        <v>367</v>
      </c>
      <c r="D7" s="302" t="s">
        <v>354</v>
      </c>
      <c r="E7" s="302" t="s">
        <v>333</v>
      </c>
      <c r="F7" s="303" t="s">
        <v>321</v>
      </c>
      <c r="J7" s="317" t="s">
        <v>391</v>
      </c>
    </row>
    <row r="8" spans="2:13" ht="15.75" thickBot="1" x14ac:dyDescent="0.3">
      <c r="C8" s="304" t="s">
        <v>366</v>
      </c>
      <c r="D8" s="305" t="s">
        <v>352</v>
      </c>
      <c r="E8" s="305" t="s">
        <v>337</v>
      </c>
      <c r="F8" s="306" t="s">
        <v>286</v>
      </c>
      <c r="J8" s="317" t="s">
        <v>378</v>
      </c>
    </row>
    <row r="9" spans="2:13" ht="15.75" thickBot="1" x14ac:dyDescent="0.3">
      <c r="B9" s="133" t="s">
        <v>484</v>
      </c>
      <c r="C9" s="307" t="s">
        <v>695</v>
      </c>
      <c r="D9" s="308" t="s">
        <v>698</v>
      </c>
      <c r="E9" s="308" t="s">
        <v>701</v>
      </c>
      <c r="F9" s="309" t="s">
        <v>688</v>
      </c>
      <c r="J9" s="318" t="s">
        <v>392</v>
      </c>
    </row>
    <row r="10" spans="2:13" x14ac:dyDescent="0.25">
      <c r="C10" s="310" t="s">
        <v>696</v>
      </c>
      <c r="D10" s="311" t="s">
        <v>699</v>
      </c>
      <c r="E10" s="311" t="s">
        <v>702</v>
      </c>
      <c r="F10" s="312" t="s">
        <v>689</v>
      </c>
      <c r="J10" s="319" t="s">
        <v>304</v>
      </c>
    </row>
    <row r="11" spans="2:13" ht="15.75" thickBot="1" x14ac:dyDescent="0.3">
      <c r="C11" s="313" t="s">
        <v>697</v>
      </c>
      <c r="D11" s="314" t="s">
        <v>700</v>
      </c>
      <c r="E11" s="314" t="s">
        <v>703</v>
      </c>
      <c r="F11" s="387"/>
      <c r="J11" s="320" t="s">
        <v>316</v>
      </c>
    </row>
    <row r="12" spans="2:13" ht="15.75" thickBot="1" x14ac:dyDescent="0.3"/>
    <row r="13" spans="2:13" x14ac:dyDescent="0.25">
      <c r="B13" s="2" t="s">
        <v>164</v>
      </c>
      <c r="C13" s="296" t="s">
        <v>165</v>
      </c>
      <c r="D13" s="233" t="s">
        <v>168</v>
      </c>
      <c r="E13" s="233" t="s">
        <v>169</v>
      </c>
      <c r="F13" s="234" t="s">
        <v>170</v>
      </c>
      <c r="G13" s="232" t="s">
        <v>171</v>
      </c>
      <c r="H13" s="233" t="s">
        <v>172</v>
      </c>
      <c r="I13" s="297" t="s">
        <v>173</v>
      </c>
      <c r="J13" s="224" t="s">
        <v>602</v>
      </c>
      <c r="K13" s="224" t="s">
        <v>175</v>
      </c>
      <c r="L13" s="224" t="s">
        <v>4</v>
      </c>
      <c r="M13" s="234" t="s">
        <v>5</v>
      </c>
    </row>
    <row r="14" spans="2:13" x14ac:dyDescent="0.25">
      <c r="B14" s="133" t="s">
        <v>166</v>
      </c>
      <c r="C14" s="282"/>
      <c r="D14" s="283"/>
      <c r="E14" s="283"/>
      <c r="F14" s="284"/>
      <c r="G14" s="285"/>
      <c r="H14" s="283"/>
      <c r="I14" s="286"/>
      <c r="J14" s="287"/>
      <c r="K14" s="287"/>
      <c r="L14" s="287"/>
      <c r="M14" s="287"/>
    </row>
    <row r="15" spans="2:13" ht="15.75" thickBot="1" x14ac:dyDescent="0.3">
      <c r="B15" s="133" t="s">
        <v>167</v>
      </c>
      <c r="C15" s="288"/>
      <c r="D15" s="289"/>
      <c r="E15" s="289"/>
      <c r="F15" s="290"/>
      <c r="G15" s="388"/>
      <c r="H15" s="389"/>
      <c r="I15" s="390"/>
      <c r="J15" s="291"/>
      <c r="K15" s="291"/>
      <c r="L15" s="291"/>
      <c r="M15" s="291"/>
    </row>
    <row r="16" spans="2:13" ht="15.75" thickBot="1" x14ac:dyDescent="0.3">
      <c r="B16" s="133" t="s">
        <v>47</v>
      </c>
      <c r="C16" s="292"/>
      <c r="D16" s="293"/>
      <c r="E16" s="293"/>
      <c r="F16" s="294"/>
      <c r="J16" s="295"/>
      <c r="K16" s="295"/>
      <c r="L16" s="295"/>
      <c r="M16" s="295"/>
    </row>
    <row r="17" spans="2:13" x14ac:dyDescent="0.25">
      <c r="B17" s="133" t="s">
        <v>483</v>
      </c>
      <c r="C17" s="298"/>
      <c r="D17" s="299"/>
      <c r="E17" s="299"/>
      <c r="F17" s="300"/>
      <c r="G17" s="221"/>
      <c r="H17" s="221"/>
      <c r="I17" s="221"/>
      <c r="J17" s="316"/>
      <c r="L17" s="221"/>
      <c r="M17" s="221"/>
    </row>
    <row r="18" spans="2:13" x14ac:dyDescent="0.25">
      <c r="C18" s="301"/>
      <c r="D18" s="302"/>
      <c r="E18" s="302"/>
      <c r="F18" s="303"/>
      <c r="G18" s="221"/>
      <c r="H18" s="221"/>
      <c r="I18" s="221"/>
      <c r="J18" s="317"/>
      <c r="L18" s="221"/>
      <c r="M18" s="221"/>
    </row>
    <row r="19" spans="2:13" ht="15.75" thickBot="1" x14ac:dyDescent="0.3">
      <c r="C19" s="304"/>
      <c r="D19" s="305"/>
      <c r="E19" s="305"/>
      <c r="F19" s="306"/>
      <c r="G19" s="221"/>
      <c r="H19" s="221"/>
      <c r="I19" s="221"/>
      <c r="J19" s="317"/>
      <c r="L19" s="221"/>
      <c r="M19" s="221"/>
    </row>
    <row r="20" spans="2:13" ht="15.75" thickBot="1" x14ac:dyDescent="0.3">
      <c r="B20" s="133" t="s">
        <v>484</v>
      </c>
      <c r="C20" s="307"/>
      <c r="D20" s="308"/>
      <c r="E20" s="308"/>
      <c r="F20" s="309"/>
      <c r="G20" s="221"/>
      <c r="H20" s="221"/>
      <c r="I20" s="221"/>
      <c r="J20" s="318"/>
      <c r="L20" s="221"/>
      <c r="M20" s="221"/>
    </row>
    <row r="21" spans="2:13" x14ac:dyDescent="0.25">
      <c r="C21" s="310"/>
      <c r="D21" s="311"/>
      <c r="E21" s="311"/>
      <c r="F21" s="312"/>
      <c r="G21" s="221"/>
      <c r="H21" s="221"/>
      <c r="I21" s="221"/>
      <c r="J21" s="319"/>
      <c r="L21" s="221"/>
      <c r="M21" s="221"/>
    </row>
    <row r="22" spans="2:13" ht="15.75" thickBot="1" x14ac:dyDescent="0.3">
      <c r="C22" s="313"/>
      <c r="D22" s="314"/>
      <c r="E22" s="314"/>
      <c r="F22" s="315"/>
      <c r="G22" s="221"/>
      <c r="H22" s="221"/>
      <c r="I22" s="221"/>
      <c r="J22" s="320"/>
      <c r="L22" s="221"/>
      <c r="M22" s="221"/>
    </row>
    <row r="23" spans="2:13" ht="15.75" thickBot="1" x14ac:dyDescent="0.3"/>
    <row r="24" spans="2:13" x14ac:dyDescent="0.25">
      <c r="B24" s="2" t="s">
        <v>174</v>
      </c>
      <c r="C24" s="296" t="s">
        <v>165</v>
      </c>
      <c r="D24" s="233" t="s">
        <v>168</v>
      </c>
      <c r="E24" s="233" t="s">
        <v>169</v>
      </c>
      <c r="F24" s="234" t="s">
        <v>170</v>
      </c>
      <c r="G24" s="232" t="s">
        <v>171</v>
      </c>
      <c r="H24" s="233" t="s">
        <v>172</v>
      </c>
      <c r="I24" s="297" t="s">
        <v>173</v>
      </c>
      <c r="J24" s="224" t="s">
        <v>602</v>
      </c>
      <c r="K24" s="224" t="s">
        <v>175</v>
      </c>
      <c r="L24" s="224" t="s">
        <v>4</v>
      </c>
    </row>
    <row r="25" spans="2:13" x14ac:dyDescent="0.25">
      <c r="B25" s="133" t="s">
        <v>166</v>
      </c>
      <c r="C25" s="282"/>
      <c r="D25" s="283"/>
      <c r="E25" s="283"/>
      <c r="F25" s="284"/>
      <c r="G25" s="285"/>
      <c r="H25" s="283"/>
      <c r="I25" s="286"/>
      <c r="J25" s="287"/>
      <c r="K25" s="287"/>
      <c r="L25" s="287"/>
    </row>
    <row r="26" spans="2:13" ht="15.75" thickBot="1" x14ac:dyDescent="0.3">
      <c r="B26" s="133" t="s">
        <v>167</v>
      </c>
      <c r="C26" s="288"/>
      <c r="D26" s="289"/>
      <c r="E26" s="289"/>
      <c r="F26" s="290"/>
      <c r="G26" s="388"/>
      <c r="H26" s="389"/>
      <c r="I26" s="390"/>
      <c r="J26" s="291"/>
      <c r="K26" s="291"/>
      <c r="L26" s="291"/>
    </row>
    <row r="27" spans="2:13" ht="15.75" thickBot="1" x14ac:dyDescent="0.3">
      <c r="B27" s="133" t="s">
        <v>47</v>
      </c>
      <c r="C27" s="292"/>
      <c r="D27" s="293"/>
      <c r="E27" s="293"/>
      <c r="F27" s="294"/>
      <c r="J27" s="295"/>
      <c r="K27" s="295"/>
      <c r="L27" s="295"/>
    </row>
    <row r="28" spans="2:13" x14ac:dyDescent="0.25">
      <c r="B28" s="133" t="s">
        <v>483</v>
      </c>
      <c r="C28" s="298"/>
      <c r="D28" s="299"/>
      <c r="E28" s="299"/>
      <c r="F28" s="300"/>
      <c r="J28" s="316"/>
    </row>
    <row r="29" spans="2:13" x14ac:dyDescent="0.25">
      <c r="C29" s="301"/>
      <c r="D29" s="302"/>
      <c r="E29" s="302"/>
      <c r="F29" s="303"/>
      <c r="J29" s="317"/>
    </row>
    <row r="30" spans="2:13" ht="15.75" thickBot="1" x14ac:dyDescent="0.3">
      <c r="C30" s="304"/>
      <c r="D30" s="305"/>
      <c r="E30" s="305"/>
      <c r="F30" s="306"/>
      <c r="J30" s="318"/>
    </row>
    <row r="31" spans="2:13" x14ac:dyDescent="0.25">
      <c r="B31" s="133" t="s">
        <v>484</v>
      </c>
      <c r="C31" s="307"/>
      <c r="D31" s="308"/>
      <c r="E31" s="308"/>
      <c r="F31" s="309"/>
      <c r="J31" s="319"/>
    </row>
    <row r="32" spans="2:13" x14ac:dyDescent="0.25">
      <c r="C32" s="310"/>
      <c r="D32" s="311"/>
      <c r="E32" s="311"/>
      <c r="F32" s="312"/>
      <c r="J32" s="374"/>
    </row>
    <row r="33" spans="3:10" ht="15.75" thickBot="1" x14ac:dyDescent="0.3">
      <c r="C33" s="313"/>
      <c r="D33" s="314"/>
      <c r="E33" s="314"/>
      <c r="F33" s="315"/>
      <c r="J33" s="32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6"/>
  <sheetViews>
    <sheetView workbookViewId="0">
      <selection activeCell="N22" sqref="N22"/>
    </sheetView>
  </sheetViews>
  <sheetFormatPr baseColWidth="10" defaultRowHeight="15" x14ac:dyDescent="0.25"/>
  <cols>
    <col min="1" max="1" width="3.85546875" customWidth="1"/>
    <col min="10" max="10" width="1" customWidth="1"/>
    <col min="12" max="12" width="5" style="2" customWidth="1"/>
    <col min="13" max="13" width="1.28515625" customWidth="1"/>
    <col min="15" max="19" width="11.42578125" style="2"/>
  </cols>
  <sheetData>
    <row r="2" spans="2:19" x14ac:dyDescent="0.25">
      <c r="B2" t="s">
        <v>607</v>
      </c>
      <c r="L2" s="2" t="s">
        <v>599</v>
      </c>
      <c r="N2" s="276" t="s">
        <v>575</v>
      </c>
      <c r="O2" s="147" t="s">
        <v>147</v>
      </c>
      <c r="P2" s="164" t="s">
        <v>145</v>
      </c>
      <c r="Q2" s="164" t="s">
        <v>467</v>
      </c>
      <c r="R2" s="164" t="s">
        <v>482</v>
      </c>
      <c r="S2" s="149" t="s">
        <v>144</v>
      </c>
    </row>
    <row r="3" spans="2:19" x14ac:dyDescent="0.25">
      <c r="B3" t="s">
        <v>606</v>
      </c>
      <c r="K3" t="s">
        <v>147</v>
      </c>
      <c r="L3" s="2">
        <v>20</v>
      </c>
      <c r="N3" s="274">
        <v>6</v>
      </c>
      <c r="O3" s="269">
        <v>4</v>
      </c>
      <c r="P3" s="270">
        <v>4</v>
      </c>
      <c r="Q3" s="270">
        <v>4</v>
      </c>
      <c r="R3" s="270"/>
      <c r="S3" s="271"/>
    </row>
    <row r="4" spans="2:19" x14ac:dyDescent="0.25">
      <c r="B4" t="s">
        <v>0</v>
      </c>
      <c r="K4" t="s">
        <v>145</v>
      </c>
      <c r="L4" s="2">
        <v>18</v>
      </c>
      <c r="N4" s="274">
        <v>13</v>
      </c>
      <c r="O4" s="269">
        <v>4</v>
      </c>
      <c r="P4" s="270">
        <v>4</v>
      </c>
      <c r="Q4" s="270">
        <v>4</v>
      </c>
      <c r="R4" s="270">
        <v>3</v>
      </c>
      <c r="S4" s="271">
        <v>2</v>
      </c>
    </row>
    <row r="5" spans="2:19" x14ac:dyDescent="0.25">
      <c r="B5" t="s">
        <v>1</v>
      </c>
      <c r="K5" t="s">
        <v>467</v>
      </c>
      <c r="L5" s="2">
        <v>18</v>
      </c>
      <c r="N5" s="274">
        <v>17</v>
      </c>
      <c r="O5" s="269">
        <v>4</v>
      </c>
      <c r="P5" s="270">
        <v>4</v>
      </c>
      <c r="Q5" s="270">
        <v>4</v>
      </c>
      <c r="R5" s="270">
        <v>3</v>
      </c>
      <c r="S5" s="271">
        <v>2</v>
      </c>
    </row>
    <row r="6" spans="2:19" x14ac:dyDescent="0.25">
      <c r="B6" t="s">
        <v>2</v>
      </c>
      <c r="K6" t="s">
        <v>482</v>
      </c>
      <c r="L6" s="2">
        <v>12</v>
      </c>
      <c r="N6" s="274">
        <v>23</v>
      </c>
      <c r="O6" s="269">
        <v>4</v>
      </c>
      <c r="P6" s="270">
        <v>4</v>
      </c>
      <c r="Q6" s="270">
        <v>4</v>
      </c>
      <c r="R6" s="270">
        <v>3</v>
      </c>
      <c r="S6" s="271">
        <v>2</v>
      </c>
    </row>
    <row r="7" spans="2:19" x14ac:dyDescent="0.25">
      <c r="B7" t="s">
        <v>579</v>
      </c>
      <c r="K7" t="s">
        <v>144</v>
      </c>
      <c r="L7" s="2">
        <v>8</v>
      </c>
      <c r="N7" s="274">
        <v>29</v>
      </c>
      <c r="O7" s="269">
        <v>4</v>
      </c>
      <c r="P7" s="270">
        <v>2</v>
      </c>
      <c r="Q7" s="270">
        <v>2</v>
      </c>
      <c r="R7" s="270">
        <v>3</v>
      </c>
      <c r="S7" s="271">
        <v>2</v>
      </c>
    </row>
    <row r="8" spans="2:19" x14ac:dyDescent="0.25">
      <c r="N8" s="275">
        <v>33</v>
      </c>
      <c r="O8" s="411" t="s">
        <v>496</v>
      </c>
      <c r="P8" s="412"/>
      <c r="Q8" s="412"/>
      <c r="R8" s="412"/>
      <c r="S8" s="413"/>
    </row>
    <row r="9" spans="2:19" x14ac:dyDescent="0.25">
      <c r="B9" t="s">
        <v>3</v>
      </c>
    </row>
    <row r="10" spans="2:19" x14ac:dyDescent="0.25">
      <c r="B10" t="s">
        <v>217</v>
      </c>
    </row>
    <row r="11" spans="2:19" x14ac:dyDescent="0.25">
      <c r="B11" t="s">
        <v>218</v>
      </c>
    </row>
    <row r="12" spans="2:19" x14ac:dyDescent="0.25">
      <c r="B12" t="s">
        <v>219</v>
      </c>
    </row>
    <row r="13" spans="2:19" x14ac:dyDescent="0.25">
      <c r="B13" t="s">
        <v>220</v>
      </c>
    </row>
    <row r="14" spans="2:19" x14ac:dyDescent="0.25">
      <c r="B14" t="s">
        <v>221</v>
      </c>
    </row>
    <row r="16" spans="2:19" x14ac:dyDescent="0.25">
      <c r="B16" t="s">
        <v>266</v>
      </c>
    </row>
    <row r="20" spans="2:7" x14ac:dyDescent="0.25">
      <c r="D20" s="2" t="s">
        <v>171</v>
      </c>
      <c r="E20" s="2" t="s">
        <v>172</v>
      </c>
      <c r="F20" s="2" t="s">
        <v>173</v>
      </c>
      <c r="G20" s="2" t="s">
        <v>610</v>
      </c>
    </row>
    <row r="21" spans="2:7" x14ac:dyDescent="0.25">
      <c r="B21">
        <v>1</v>
      </c>
      <c r="C21" t="s">
        <v>490</v>
      </c>
      <c r="D21" s="2">
        <v>4</v>
      </c>
      <c r="E21" s="2">
        <v>2</v>
      </c>
      <c r="F21" s="2">
        <v>1</v>
      </c>
      <c r="G21" s="2">
        <f>D21+E21+F21</f>
        <v>7</v>
      </c>
    </row>
    <row r="22" spans="2:7" x14ac:dyDescent="0.25">
      <c r="B22">
        <f>B21+1</f>
        <v>2</v>
      </c>
      <c r="C22" t="s">
        <v>499</v>
      </c>
      <c r="D22" s="2">
        <v>4</v>
      </c>
      <c r="E22" s="2">
        <v>2</v>
      </c>
      <c r="F22" s="2">
        <v>1</v>
      </c>
      <c r="G22" s="2">
        <f>D22+E22+F22</f>
        <v>7</v>
      </c>
    </row>
    <row r="23" spans="2:7" x14ac:dyDescent="0.25">
      <c r="B23">
        <f t="shared" ref="B23:B56" si="0">B22+1</f>
        <v>3</v>
      </c>
      <c r="C23" t="s">
        <v>491</v>
      </c>
      <c r="D23" s="2">
        <v>4</v>
      </c>
      <c r="E23" s="2">
        <v>2</v>
      </c>
      <c r="F23" s="2">
        <v>1</v>
      </c>
      <c r="G23" s="2">
        <f>D23+E23+F23</f>
        <v>7</v>
      </c>
    </row>
    <row r="24" spans="2:7" x14ac:dyDescent="0.25">
      <c r="B24">
        <f t="shared" si="0"/>
        <v>4</v>
      </c>
      <c r="C24" t="s">
        <v>488</v>
      </c>
      <c r="D24" s="2">
        <v>4</v>
      </c>
      <c r="E24" s="2">
        <v>2</v>
      </c>
      <c r="F24" s="2">
        <v>1</v>
      </c>
      <c r="G24" s="2">
        <f>D24+E24+F24</f>
        <v>7</v>
      </c>
    </row>
    <row r="25" spans="2:7" x14ac:dyDescent="0.25">
      <c r="B25">
        <f t="shared" si="0"/>
        <v>5</v>
      </c>
      <c r="C25" t="s">
        <v>489</v>
      </c>
      <c r="D25" s="2">
        <v>3</v>
      </c>
      <c r="E25" s="2">
        <v>2</v>
      </c>
      <c r="F25" s="2">
        <v>1</v>
      </c>
      <c r="G25" s="2">
        <f t="shared" ref="G25:G56" si="1">D25+E25+F25</f>
        <v>6</v>
      </c>
    </row>
    <row r="26" spans="2:7" x14ac:dyDescent="0.25">
      <c r="B26">
        <f t="shared" si="0"/>
        <v>6</v>
      </c>
      <c r="C26" t="s">
        <v>498</v>
      </c>
      <c r="D26" s="2">
        <v>2</v>
      </c>
      <c r="E26" s="2">
        <v>2</v>
      </c>
      <c r="F26" s="2">
        <v>1</v>
      </c>
      <c r="G26" s="2">
        <f t="shared" si="1"/>
        <v>5</v>
      </c>
    </row>
    <row r="27" spans="2:7" x14ac:dyDescent="0.25">
      <c r="B27">
        <f t="shared" si="0"/>
        <v>7</v>
      </c>
      <c r="C27" t="s">
        <v>492</v>
      </c>
      <c r="D27" s="2">
        <v>2</v>
      </c>
      <c r="E27" s="2">
        <v>2</v>
      </c>
      <c r="F27" s="2">
        <v>1</v>
      </c>
      <c r="G27" s="2">
        <f t="shared" si="1"/>
        <v>5</v>
      </c>
    </row>
    <row r="28" spans="2:7" x14ac:dyDescent="0.25">
      <c r="B28">
        <f t="shared" si="0"/>
        <v>8</v>
      </c>
      <c r="C28" t="s">
        <v>513</v>
      </c>
      <c r="D28" s="2">
        <v>2</v>
      </c>
      <c r="E28" s="2">
        <v>2</v>
      </c>
      <c r="F28" s="2">
        <v>1</v>
      </c>
      <c r="G28" s="2">
        <f t="shared" si="1"/>
        <v>5</v>
      </c>
    </row>
    <row r="29" spans="2:7" x14ac:dyDescent="0.25">
      <c r="B29">
        <f t="shared" si="0"/>
        <v>9</v>
      </c>
      <c r="C29" t="s">
        <v>510</v>
      </c>
      <c r="D29" s="2">
        <v>1</v>
      </c>
      <c r="E29" s="2">
        <v>1</v>
      </c>
      <c r="F29" s="2">
        <v>2</v>
      </c>
      <c r="G29" s="2">
        <f t="shared" si="1"/>
        <v>4</v>
      </c>
    </row>
    <row r="30" spans="2:7" x14ac:dyDescent="0.25">
      <c r="B30">
        <f t="shared" si="0"/>
        <v>10</v>
      </c>
      <c r="C30" t="s">
        <v>509</v>
      </c>
      <c r="D30" s="2">
        <v>1</v>
      </c>
      <c r="E30" s="2">
        <v>1</v>
      </c>
      <c r="F30" s="2">
        <v>1</v>
      </c>
      <c r="G30" s="2">
        <f t="shared" si="1"/>
        <v>3</v>
      </c>
    </row>
    <row r="31" spans="2:7" x14ac:dyDescent="0.25">
      <c r="B31">
        <f t="shared" si="0"/>
        <v>11</v>
      </c>
      <c r="C31" t="s">
        <v>611</v>
      </c>
      <c r="D31" s="2">
        <v>1</v>
      </c>
      <c r="E31" s="2">
        <v>1</v>
      </c>
      <c r="F31" s="2">
        <v>1</v>
      </c>
      <c r="G31" s="2">
        <f t="shared" si="1"/>
        <v>3</v>
      </c>
    </row>
    <row r="32" spans="2:7" x14ac:dyDescent="0.25">
      <c r="B32">
        <f t="shared" si="0"/>
        <v>12</v>
      </c>
      <c r="C32" t="s">
        <v>512</v>
      </c>
      <c r="D32" s="2">
        <v>1</v>
      </c>
      <c r="E32" s="2">
        <v>1</v>
      </c>
      <c r="F32" s="2">
        <v>1</v>
      </c>
      <c r="G32" s="2">
        <f t="shared" si="1"/>
        <v>3</v>
      </c>
    </row>
    <row r="33" spans="2:7" x14ac:dyDescent="0.25">
      <c r="B33">
        <f t="shared" si="0"/>
        <v>13</v>
      </c>
      <c r="C33" t="s">
        <v>532</v>
      </c>
      <c r="D33" s="2"/>
      <c r="E33" s="2"/>
      <c r="F33" s="2"/>
      <c r="G33" s="2">
        <f t="shared" si="1"/>
        <v>0</v>
      </c>
    </row>
    <row r="34" spans="2:7" x14ac:dyDescent="0.25">
      <c r="B34">
        <f t="shared" si="0"/>
        <v>14</v>
      </c>
      <c r="C34" t="s">
        <v>505</v>
      </c>
      <c r="D34" s="2"/>
      <c r="E34" s="2"/>
      <c r="F34" s="2"/>
      <c r="G34" s="2">
        <f t="shared" si="1"/>
        <v>0</v>
      </c>
    </row>
    <row r="35" spans="2:7" x14ac:dyDescent="0.25">
      <c r="B35">
        <f t="shared" si="0"/>
        <v>15</v>
      </c>
      <c r="C35" t="s">
        <v>612</v>
      </c>
      <c r="D35" s="2"/>
      <c r="E35" s="2"/>
      <c r="F35" s="2"/>
      <c r="G35" s="2">
        <f t="shared" si="1"/>
        <v>0</v>
      </c>
    </row>
    <row r="36" spans="2:7" x14ac:dyDescent="0.25">
      <c r="B36">
        <f t="shared" si="0"/>
        <v>16</v>
      </c>
      <c r="C36" t="s">
        <v>508</v>
      </c>
      <c r="D36" s="2"/>
      <c r="E36" s="2"/>
      <c r="F36" s="2"/>
      <c r="G36" s="2">
        <f t="shared" si="1"/>
        <v>0</v>
      </c>
    </row>
    <row r="37" spans="2:7" x14ac:dyDescent="0.25">
      <c r="B37">
        <f t="shared" si="0"/>
        <v>17</v>
      </c>
      <c r="C37" t="s">
        <v>506</v>
      </c>
      <c r="D37" s="2"/>
      <c r="E37" s="2"/>
      <c r="F37" s="2"/>
      <c r="G37" s="2">
        <f t="shared" si="1"/>
        <v>0</v>
      </c>
    </row>
    <row r="38" spans="2:7" x14ac:dyDescent="0.25">
      <c r="B38">
        <f t="shared" si="0"/>
        <v>18</v>
      </c>
      <c r="C38" t="s">
        <v>502</v>
      </c>
      <c r="D38" s="2"/>
      <c r="E38" s="2"/>
      <c r="F38" s="2"/>
      <c r="G38" s="2">
        <f t="shared" si="1"/>
        <v>0</v>
      </c>
    </row>
    <row r="39" spans="2:7" x14ac:dyDescent="0.25">
      <c r="B39">
        <f t="shared" si="0"/>
        <v>19</v>
      </c>
      <c r="C39" t="s">
        <v>547</v>
      </c>
      <c r="D39" s="2"/>
      <c r="E39" s="2"/>
      <c r="F39" s="2"/>
      <c r="G39" s="2">
        <f t="shared" si="1"/>
        <v>0</v>
      </c>
    </row>
    <row r="40" spans="2:7" x14ac:dyDescent="0.25">
      <c r="B40">
        <f t="shared" si="0"/>
        <v>20</v>
      </c>
      <c r="D40" s="2"/>
      <c r="E40" s="2"/>
      <c r="F40" s="2"/>
      <c r="G40" s="2">
        <f t="shared" si="1"/>
        <v>0</v>
      </c>
    </row>
    <row r="41" spans="2:7" x14ac:dyDescent="0.25">
      <c r="B41">
        <f t="shared" si="0"/>
        <v>21</v>
      </c>
      <c r="D41" s="2"/>
      <c r="E41" s="2"/>
      <c r="F41" s="2"/>
      <c r="G41" s="2">
        <f t="shared" si="1"/>
        <v>0</v>
      </c>
    </row>
    <row r="42" spans="2:7" x14ac:dyDescent="0.25">
      <c r="B42">
        <f t="shared" si="0"/>
        <v>22</v>
      </c>
      <c r="D42" s="2"/>
      <c r="E42" s="2"/>
      <c r="F42" s="2"/>
      <c r="G42" s="2">
        <f t="shared" si="1"/>
        <v>0</v>
      </c>
    </row>
    <row r="43" spans="2:7" x14ac:dyDescent="0.25">
      <c r="B43">
        <f t="shared" si="0"/>
        <v>23</v>
      </c>
      <c r="D43" s="2"/>
      <c r="E43" s="2"/>
      <c r="F43" s="2"/>
      <c r="G43" s="2">
        <f t="shared" si="1"/>
        <v>0</v>
      </c>
    </row>
    <row r="44" spans="2:7" x14ac:dyDescent="0.25">
      <c r="B44">
        <f t="shared" si="0"/>
        <v>24</v>
      </c>
      <c r="D44" s="2"/>
      <c r="E44" s="2"/>
      <c r="F44" s="2"/>
      <c r="G44" s="2">
        <f t="shared" si="1"/>
        <v>0</v>
      </c>
    </row>
    <row r="45" spans="2:7" x14ac:dyDescent="0.25">
      <c r="B45">
        <f t="shared" si="0"/>
        <v>25</v>
      </c>
      <c r="D45" s="2"/>
      <c r="E45" s="2"/>
      <c r="F45" s="2"/>
      <c r="G45" s="2">
        <f t="shared" si="1"/>
        <v>0</v>
      </c>
    </row>
    <row r="46" spans="2:7" x14ac:dyDescent="0.25">
      <c r="B46">
        <f t="shared" si="0"/>
        <v>26</v>
      </c>
      <c r="D46" s="2"/>
      <c r="E46" s="2"/>
      <c r="F46" s="2"/>
      <c r="G46" s="2">
        <f t="shared" si="1"/>
        <v>0</v>
      </c>
    </row>
    <row r="47" spans="2:7" x14ac:dyDescent="0.25">
      <c r="B47">
        <f t="shared" si="0"/>
        <v>27</v>
      </c>
      <c r="D47" s="2"/>
      <c r="E47" s="2"/>
      <c r="F47" s="2"/>
      <c r="G47" s="2">
        <f t="shared" si="1"/>
        <v>0</v>
      </c>
    </row>
    <row r="48" spans="2:7" x14ac:dyDescent="0.25">
      <c r="B48">
        <f t="shared" si="0"/>
        <v>28</v>
      </c>
      <c r="D48" s="2"/>
      <c r="E48" s="2"/>
      <c r="F48" s="2"/>
      <c r="G48" s="2">
        <f t="shared" si="1"/>
        <v>0</v>
      </c>
    </row>
    <row r="49" spans="2:7" x14ac:dyDescent="0.25">
      <c r="B49">
        <f t="shared" si="0"/>
        <v>29</v>
      </c>
      <c r="D49" s="2"/>
      <c r="E49" s="2"/>
      <c r="F49" s="2"/>
      <c r="G49" s="2">
        <f t="shared" si="1"/>
        <v>0</v>
      </c>
    </row>
    <row r="50" spans="2:7" x14ac:dyDescent="0.25">
      <c r="B50">
        <f t="shared" si="0"/>
        <v>30</v>
      </c>
      <c r="D50" s="2"/>
      <c r="E50" s="2"/>
      <c r="F50" s="2"/>
      <c r="G50" s="2">
        <f t="shared" si="1"/>
        <v>0</v>
      </c>
    </row>
    <row r="51" spans="2:7" x14ac:dyDescent="0.25">
      <c r="B51">
        <f t="shared" si="0"/>
        <v>31</v>
      </c>
      <c r="D51" s="2"/>
      <c r="E51" s="2"/>
      <c r="F51" s="2"/>
      <c r="G51" s="2">
        <f t="shared" si="1"/>
        <v>0</v>
      </c>
    </row>
    <row r="52" spans="2:7" x14ac:dyDescent="0.25">
      <c r="B52">
        <f t="shared" si="0"/>
        <v>32</v>
      </c>
      <c r="D52" s="2"/>
      <c r="E52" s="2"/>
      <c r="F52" s="2"/>
      <c r="G52" s="2">
        <f t="shared" si="1"/>
        <v>0</v>
      </c>
    </row>
    <row r="53" spans="2:7" x14ac:dyDescent="0.25">
      <c r="B53">
        <f t="shared" si="0"/>
        <v>33</v>
      </c>
      <c r="D53" s="2"/>
      <c r="E53" s="2"/>
      <c r="F53" s="2"/>
      <c r="G53" s="2">
        <f t="shared" si="1"/>
        <v>0</v>
      </c>
    </row>
    <row r="54" spans="2:7" x14ac:dyDescent="0.25">
      <c r="B54">
        <f t="shared" si="0"/>
        <v>34</v>
      </c>
      <c r="D54" s="2"/>
      <c r="E54" s="2"/>
      <c r="F54" s="2"/>
      <c r="G54" s="2">
        <f t="shared" si="1"/>
        <v>0</v>
      </c>
    </row>
    <row r="55" spans="2:7" x14ac:dyDescent="0.25">
      <c r="B55">
        <f t="shared" si="0"/>
        <v>35</v>
      </c>
      <c r="D55" s="2"/>
      <c r="E55" s="2"/>
      <c r="F55" s="2"/>
      <c r="G55" s="2">
        <f t="shared" si="1"/>
        <v>0</v>
      </c>
    </row>
    <row r="56" spans="2:7" x14ac:dyDescent="0.25">
      <c r="B56">
        <f t="shared" si="0"/>
        <v>36</v>
      </c>
      <c r="D56" s="2"/>
      <c r="E56" s="2"/>
      <c r="F56" s="2"/>
      <c r="G56" s="2">
        <f t="shared" si="1"/>
        <v>0</v>
      </c>
    </row>
  </sheetData>
  <mergeCells count="1">
    <mergeCell ref="O8:S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U60"/>
  <sheetViews>
    <sheetView topLeftCell="AW1" zoomScale="80" zoomScaleNormal="80" workbookViewId="0">
      <selection activeCell="BD14" sqref="BD14"/>
    </sheetView>
  </sheetViews>
  <sheetFormatPr baseColWidth="10" defaultRowHeight="15" x14ac:dyDescent="0.25"/>
  <cols>
    <col min="1" max="1" width="1.5703125" style="2" customWidth="1"/>
    <col min="2" max="2" width="3.7109375" style="2" customWidth="1"/>
    <col min="3" max="3" width="18.28515625" style="2" customWidth="1"/>
    <col min="4" max="12" width="3.28515625" style="2" customWidth="1"/>
    <col min="13" max="13" width="3.7109375" style="2" customWidth="1"/>
    <col min="14" max="14" width="18.28515625" style="2" customWidth="1"/>
    <col min="15" max="22" width="3.28515625" style="2" customWidth="1"/>
    <col min="23" max="23" width="2.7109375" style="2" customWidth="1"/>
    <col min="24" max="25" width="3.28515625" style="2" customWidth="1"/>
    <col min="26" max="26" width="3.7109375" style="2" customWidth="1"/>
    <col min="27" max="27" width="18.28515625" style="2" customWidth="1"/>
    <col min="28" max="35" width="3.28515625" style="2" customWidth="1"/>
    <col min="36" max="36" width="2.7109375" style="2" customWidth="1"/>
    <col min="37" max="37" width="3.7109375" style="2" customWidth="1"/>
    <col min="38" max="38" width="18.28515625" style="2" customWidth="1"/>
    <col min="39" max="46" width="3.28515625" style="2" customWidth="1"/>
    <col min="47" max="47" width="11.42578125" style="2"/>
    <col min="48" max="48" width="19.140625" style="2" customWidth="1"/>
    <col min="49" max="49" width="4.7109375" style="2" customWidth="1"/>
    <col min="50" max="50" width="19.140625" style="2" customWidth="1"/>
    <col min="51" max="51" width="4.7109375" style="2" customWidth="1"/>
    <col min="52" max="52" width="19.140625" style="2" customWidth="1"/>
    <col min="53" max="53" width="4.7109375" style="2" customWidth="1"/>
    <col min="54" max="54" width="19.140625" style="2" customWidth="1"/>
    <col min="55" max="57" width="11.42578125" style="2"/>
    <col min="58" max="58" width="1.5703125" style="2" customWidth="1"/>
    <col min="59" max="59" width="3.7109375" style="2" customWidth="1"/>
    <col min="60" max="60" width="18.28515625" style="2" customWidth="1"/>
    <col min="61" max="68" width="3.28515625" style="2" customWidth="1"/>
    <col min="69" max="69" width="2.7109375" style="2" customWidth="1"/>
    <col min="70" max="71" width="3.28515625" style="2" customWidth="1"/>
    <col min="72" max="72" width="3.7109375" style="2" customWidth="1"/>
    <col min="73" max="73" width="18.28515625" style="2" customWidth="1"/>
    <col min="74" max="81" width="3.28515625" style="2" customWidth="1"/>
    <col min="82" max="82" width="2.7109375" style="2" customWidth="1"/>
    <col min="83" max="83" width="3.7109375" style="2" customWidth="1"/>
    <col min="84" max="84" width="18.28515625" style="2" customWidth="1"/>
    <col min="85" max="92" width="3.28515625" style="2" customWidth="1"/>
    <col min="93" max="93" width="2.7109375" style="2" customWidth="1"/>
    <col min="94" max="94" width="3.7109375" style="2" customWidth="1"/>
    <col min="95" max="95" width="18.28515625" style="2" customWidth="1"/>
    <col min="96" max="103" width="3.28515625" style="2" customWidth="1"/>
    <col min="104" max="104" width="11.42578125" style="2"/>
    <col min="105" max="105" width="19.140625" style="2" customWidth="1"/>
    <col min="106" max="106" width="4.7109375" style="2" customWidth="1"/>
    <col min="107" max="107" width="19.140625" style="2" customWidth="1"/>
    <col min="108" max="108" width="4.7109375" style="2" customWidth="1"/>
    <col min="109" max="109" width="19.140625" style="2" customWidth="1"/>
    <col min="110" max="110" width="4.7109375" style="2" customWidth="1"/>
    <col min="111" max="111" width="19.140625" style="2" customWidth="1"/>
    <col min="112" max="112" width="11.42578125" style="2"/>
    <col min="113" max="113" width="17.7109375" customWidth="1"/>
    <col min="114" max="125" width="3" customWidth="1"/>
    <col min="126" max="16384" width="11.42578125" style="2"/>
  </cols>
  <sheetData>
    <row r="1" spans="2:125" ht="15.75" thickBot="1" x14ac:dyDescent="0.3"/>
    <row r="2" spans="2:125" ht="15.75" thickBot="1" x14ac:dyDescent="0.3">
      <c r="C2" s="151" t="s">
        <v>418</v>
      </c>
      <c r="N2" s="151" t="s">
        <v>424</v>
      </c>
      <c r="AA2" s="151" t="s">
        <v>425</v>
      </c>
      <c r="AL2" s="151" t="s">
        <v>426</v>
      </c>
      <c r="BH2" s="151" t="s">
        <v>418</v>
      </c>
      <c r="BU2" s="151" t="s">
        <v>424</v>
      </c>
      <c r="CF2" s="151" t="s">
        <v>425</v>
      </c>
      <c r="CQ2" s="151" t="s">
        <v>426</v>
      </c>
    </row>
    <row r="3" spans="2:125" ht="15.75" thickBot="1" x14ac:dyDescent="0.3">
      <c r="B3" s="11" t="s">
        <v>225</v>
      </c>
      <c r="C3" s="10" t="s">
        <v>268</v>
      </c>
      <c r="D3" s="11" t="s">
        <v>269</v>
      </c>
      <c r="E3" s="9" t="s">
        <v>270</v>
      </c>
      <c r="F3" s="7" t="s">
        <v>271</v>
      </c>
      <c r="G3" s="7" t="s">
        <v>272</v>
      </c>
      <c r="H3" s="8" t="s">
        <v>273</v>
      </c>
      <c r="I3" s="9" t="s">
        <v>419</v>
      </c>
      <c r="J3" s="7" t="s">
        <v>420</v>
      </c>
      <c r="K3" s="8" t="s">
        <v>421</v>
      </c>
      <c r="M3" s="11" t="s">
        <v>225</v>
      </c>
      <c r="N3" s="10" t="s">
        <v>268</v>
      </c>
      <c r="O3" s="11" t="s">
        <v>269</v>
      </c>
      <c r="P3" s="9" t="s">
        <v>270</v>
      </c>
      <c r="Q3" s="7" t="s">
        <v>271</v>
      </c>
      <c r="R3" s="7" t="s">
        <v>272</v>
      </c>
      <c r="S3" s="8" t="s">
        <v>273</v>
      </c>
      <c r="T3" s="9" t="s">
        <v>419</v>
      </c>
      <c r="U3" s="7" t="s">
        <v>420</v>
      </c>
      <c r="V3" s="8" t="s">
        <v>421</v>
      </c>
      <c r="Z3" s="11" t="s">
        <v>225</v>
      </c>
      <c r="AA3" s="10" t="s">
        <v>268</v>
      </c>
      <c r="AB3" s="11" t="s">
        <v>269</v>
      </c>
      <c r="AC3" s="9" t="s">
        <v>270</v>
      </c>
      <c r="AD3" s="7" t="s">
        <v>271</v>
      </c>
      <c r="AE3" s="7" t="s">
        <v>272</v>
      </c>
      <c r="AF3" s="8" t="s">
        <v>273</v>
      </c>
      <c r="AG3" s="9" t="s">
        <v>419</v>
      </c>
      <c r="AH3" s="7" t="s">
        <v>420</v>
      </c>
      <c r="AI3" s="8" t="s">
        <v>421</v>
      </c>
      <c r="AK3" s="11" t="s">
        <v>225</v>
      </c>
      <c r="AL3" s="163" t="s">
        <v>268</v>
      </c>
      <c r="AM3" s="11" t="s">
        <v>269</v>
      </c>
      <c r="AN3" s="9" t="s">
        <v>270</v>
      </c>
      <c r="AO3" s="7" t="s">
        <v>271</v>
      </c>
      <c r="AP3" s="7" t="s">
        <v>272</v>
      </c>
      <c r="AQ3" s="8" t="s">
        <v>273</v>
      </c>
      <c r="AR3" s="9" t="s">
        <v>419</v>
      </c>
      <c r="AS3" s="7" t="s">
        <v>420</v>
      </c>
      <c r="AT3" s="8" t="s">
        <v>421</v>
      </c>
      <c r="AV3" s="151" t="s">
        <v>432</v>
      </c>
      <c r="BG3" s="11" t="s">
        <v>225</v>
      </c>
      <c r="BH3" s="171" t="s">
        <v>268</v>
      </c>
      <c r="BI3" s="11" t="s">
        <v>269</v>
      </c>
      <c r="BJ3" s="9" t="s">
        <v>270</v>
      </c>
      <c r="BK3" s="7" t="s">
        <v>271</v>
      </c>
      <c r="BL3" s="7" t="s">
        <v>272</v>
      </c>
      <c r="BM3" s="8" t="s">
        <v>273</v>
      </c>
      <c r="BN3" s="9" t="s">
        <v>419</v>
      </c>
      <c r="BO3" s="7" t="s">
        <v>420</v>
      </c>
      <c r="BP3" s="8" t="s">
        <v>421</v>
      </c>
      <c r="BT3" s="11" t="s">
        <v>225</v>
      </c>
      <c r="BU3" s="171" t="s">
        <v>268</v>
      </c>
      <c r="BV3" s="11" t="s">
        <v>269</v>
      </c>
      <c r="BW3" s="9" t="s">
        <v>270</v>
      </c>
      <c r="BX3" s="7" t="s">
        <v>271</v>
      </c>
      <c r="BY3" s="7" t="s">
        <v>272</v>
      </c>
      <c r="BZ3" s="8" t="s">
        <v>273</v>
      </c>
      <c r="CA3" s="9" t="s">
        <v>419</v>
      </c>
      <c r="CB3" s="7" t="s">
        <v>420</v>
      </c>
      <c r="CC3" s="8" t="s">
        <v>421</v>
      </c>
      <c r="CE3" s="11" t="s">
        <v>225</v>
      </c>
      <c r="CF3" s="171" t="s">
        <v>268</v>
      </c>
      <c r="CG3" s="11" t="s">
        <v>269</v>
      </c>
      <c r="CH3" s="9" t="s">
        <v>270</v>
      </c>
      <c r="CI3" s="7" t="s">
        <v>271</v>
      </c>
      <c r="CJ3" s="7" t="s">
        <v>272</v>
      </c>
      <c r="CK3" s="8" t="s">
        <v>273</v>
      </c>
      <c r="CL3" s="9" t="s">
        <v>419</v>
      </c>
      <c r="CM3" s="7" t="s">
        <v>420</v>
      </c>
      <c r="CN3" s="8" t="s">
        <v>421</v>
      </c>
      <c r="CP3" s="11" t="s">
        <v>225</v>
      </c>
      <c r="CQ3" s="139" t="s">
        <v>268</v>
      </c>
      <c r="CR3" s="11" t="s">
        <v>269</v>
      </c>
      <c r="CS3" s="9" t="s">
        <v>270</v>
      </c>
      <c r="CT3" s="7" t="s">
        <v>271</v>
      </c>
      <c r="CU3" s="7" t="s">
        <v>272</v>
      </c>
      <c r="CV3" s="8" t="s">
        <v>273</v>
      </c>
      <c r="CW3" s="9" t="s">
        <v>419</v>
      </c>
      <c r="CX3" s="7" t="s">
        <v>420</v>
      </c>
      <c r="CY3" s="8" t="s">
        <v>421</v>
      </c>
      <c r="DA3" s="343" t="s">
        <v>232</v>
      </c>
    </row>
    <row r="4" spans="2:125" ht="15.75" thickBot="1" x14ac:dyDescent="0.3">
      <c r="B4" s="145">
        <v>1</v>
      </c>
      <c r="C4" s="147"/>
      <c r="D4" s="145">
        <f>F4*3+G4</f>
        <v>0</v>
      </c>
      <c r="E4" s="149">
        <f>F4+G4+H4</f>
        <v>0</v>
      </c>
      <c r="F4" s="141"/>
      <c r="G4" s="141"/>
      <c r="H4" s="142"/>
      <c r="I4" s="149"/>
      <c r="J4" s="141"/>
      <c r="K4" s="142">
        <f>I4-J4</f>
        <v>0</v>
      </c>
      <c r="M4" s="145">
        <v>1</v>
      </c>
      <c r="N4" s="147"/>
      <c r="O4" s="145">
        <f>Q4*3+R4</f>
        <v>0</v>
      </c>
      <c r="P4" s="149">
        <f>Q4+R4+S4</f>
        <v>0</v>
      </c>
      <c r="Q4" s="141"/>
      <c r="R4" s="141"/>
      <c r="S4" s="142"/>
      <c r="T4" s="149"/>
      <c r="U4" s="141"/>
      <c r="V4" s="142">
        <f>T4-U4</f>
        <v>0</v>
      </c>
      <c r="Z4" s="145">
        <v>1</v>
      </c>
      <c r="AA4" s="147"/>
      <c r="AB4" s="145">
        <f>AD4*3+AE4</f>
        <v>0</v>
      </c>
      <c r="AC4" s="149">
        <f>AD4+AE4+AF4</f>
        <v>0</v>
      </c>
      <c r="AD4" s="141"/>
      <c r="AE4" s="141"/>
      <c r="AF4" s="142"/>
      <c r="AG4" s="149"/>
      <c r="AH4" s="141"/>
      <c r="AI4" s="142">
        <f>AG4-AH4</f>
        <v>0</v>
      </c>
      <c r="AK4" s="145">
        <v>1</v>
      </c>
      <c r="AL4" s="164"/>
      <c r="AM4" s="145">
        <f>AO4*3+AP4</f>
        <v>0</v>
      </c>
      <c r="AN4" s="149">
        <f>AO4+AP4+AQ4</f>
        <v>0</v>
      </c>
      <c r="AO4" s="141"/>
      <c r="AP4" s="141"/>
      <c r="AQ4" s="142"/>
      <c r="AR4" s="149"/>
      <c r="AS4" s="141"/>
      <c r="AT4" s="142">
        <f>AR4-AS4</f>
        <v>0</v>
      </c>
      <c r="BG4" s="145">
        <v>1</v>
      </c>
      <c r="BH4" s="341" t="s">
        <v>254</v>
      </c>
      <c r="BI4" s="145">
        <f>BK4*3+BL4</f>
        <v>10</v>
      </c>
      <c r="BJ4" s="149">
        <f>BK4+BL4+BM4</f>
        <v>6</v>
      </c>
      <c r="BK4" s="141">
        <v>3</v>
      </c>
      <c r="BL4" s="141">
        <v>1</v>
      </c>
      <c r="BM4" s="142">
        <v>2</v>
      </c>
      <c r="BN4" s="149">
        <v>8</v>
      </c>
      <c r="BO4" s="141">
        <v>2</v>
      </c>
      <c r="BP4" s="142">
        <f>BN4-BO4</f>
        <v>6</v>
      </c>
      <c r="BT4" s="145">
        <v>1</v>
      </c>
      <c r="BU4" s="343" t="s">
        <v>76</v>
      </c>
      <c r="BV4" s="145">
        <f>BX4*3+BY4</f>
        <v>12</v>
      </c>
      <c r="BW4" s="149">
        <f>BX4+BY4+BZ4</f>
        <v>6</v>
      </c>
      <c r="BX4" s="141">
        <v>3</v>
      </c>
      <c r="BY4" s="141">
        <v>3</v>
      </c>
      <c r="BZ4" s="142">
        <v>0</v>
      </c>
      <c r="CA4" s="149">
        <v>4</v>
      </c>
      <c r="CB4" s="141">
        <v>4</v>
      </c>
      <c r="CC4" s="142">
        <f>CA4-CB4</f>
        <v>0</v>
      </c>
      <c r="CE4" s="145">
        <v>1</v>
      </c>
      <c r="CF4" s="341" t="s">
        <v>65</v>
      </c>
      <c r="CG4" s="145">
        <f>CI4*3+CJ4</f>
        <v>15</v>
      </c>
      <c r="CH4" s="149">
        <f>CI4+CJ4+CK4</f>
        <v>6</v>
      </c>
      <c r="CI4" s="141">
        <v>5</v>
      </c>
      <c r="CJ4" s="141">
        <v>0</v>
      </c>
      <c r="CK4" s="142">
        <v>1</v>
      </c>
      <c r="CL4" s="149">
        <v>6</v>
      </c>
      <c r="CM4" s="141">
        <v>2</v>
      </c>
      <c r="CN4" s="142">
        <f>CL4-CM4</f>
        <v>4</v>
      </c>
      <c r="CP4" s="145">
        <v>1</v>
      </c>
      <c r="CQ4" s="340" t="s">
        <v>143</v>
      </c>
      <c r="CR4" s="145">
        <f>CT4*3+CU4</f>
        <v>10</v>
      </c>
      <c r="CS4" s="149">
        <f>CT4+CU4+CV4</f>
        <v>6</v>
      </c>
      <c r="CT4" s="141">
        <v>3</v>
      </c>
      <c r="CU4" s="141">
        <v>1</v>
      </c>
      <c r="CV4" s="142">
        <v>2</v>
      </c>
      <c r="CW4" s="149">
        <v>6</v>
      </c>
      <c r="CX4" s="141">
        <v>4</v>
      </c>
      <c r="CY4" s="142">
        <f>CW4-CX4</f>
        <v>2</v>
      </c>
      <c r="DA4" s="2" t="s">
        <v>423</v>
      </c>
    </row>
    <row r="5" spans="2:125" ht="15.75" thickBot="1" x14ac:dyDescent="0.3">
      <c r="B5" s="145">
        <v>2</v>
      </c>
      <c r="C5" s="147"/>
      <c r="D5" s="145">
        <f>F5*3+G5</f>
        <v>0</v>
      </c>
      <c r="E5" s="149">
        <f>F5+G5+H5</f>
        <v>0</v>
      </c>
      <c r="F5" s="141"/>
      <c r="G5" s="141"/>
      <c r="H5" s="142"/>
      <c r="I5" s="149"/>
      <c r="J5" s="141"/>
      <c r="K5" s="142">
        <f>I5-J5</f>
        <v>0</v>
      </c>
      <c r="M5" s="145">
        <v>2</v>
      </c>
      <c r="N5" s="147"/>
      <c r="O5" s="145">
        <f>Q5*3+R5</f>
        <v>0</v>
      </c>
      <c r="P5" s="149">
        <f>Q5+R5+S5</f>
        <v>0</v>
      </c>
      <c r="Q5" s="141"/>
      <c r="R5" s="141"/>
      <c r="S5" s="142"/>
      <c r="T5" s="149"/>
      <c r="U5" s="141"/>
      <c r="V5" s="142">
        <f>T5-U5</f>
        <v>0</v>
      </c>
      <c r="Z5" s="145">
        <v>2</v>
      </c>
      <c r="AA5" s="147"/>
      <c r="AB5" s="145">
        <f>AD5*3+AE5</f>
        <v>0</v>
      </c>
      <c r="AC5" s="149">
        <f>AD5+AE5+AF5</f>
        <v>0</v>
      </c>
      <c r="AD5" s="141"/>
      <c r="AE5" s="141"/>
      <c r="AF5" s="142"/>
      <c r="AG5" s="149"/>
      <c r="AH5" s="141"/>
      <c r="AI5" s="142">
        <f>AG5-AH5</f>
        <v>0</v>
      </c>
      <c r="AK5" s="145">
        <v>2</v>
      </c>
      <c r="AL5" s="164"/>
      <c r="AM5" s="145">
        <f>AO5*3+AP5</f>
        <v>0</v>
      </c>
      <c r="AN5" s="149">
        <f>AO5+AP5+AQ5</f>
        <v>0</v>
      </c>
      <c r="AO5" s="141"/>
      <c r="AP5" s="141"/>
      <c r="AQ5" s="142"/>
      <c r="AR5" s="149"/>
      <c r="AS5" s="141"/>
      <c r="AT5" s="142">
        <f>AR5-AS5</f>
        <v>0</v>
      </c>
      <c r="AV5" s="151" t="s">
        <v>433</v>
      </c>
      <c r="AX5" s="151"/>
      <c r="BG5" s="145">
        <v>2</v>
      </c>
      <c r="BH5" s="344" t="s">
        <v>72</v>
      </c>
      <c r="BI5" s="145">
        <f t="shared" ref="BI5:BI7" si="0">BK5*3+BL5</f>
        <v>5</v>
      </c>
      <c r="BJ5" s="149">
        <f t="shared" ref="BJ5:BJ7" si="1">BK5+BL5+BM5</f>
        <v>6</v>
      </c>
      <c r="BK5" s="141">
        <v>0</v>
      </c>
      <c r="BL5" s="141">
        <v>5</v>
      </c>
      <c r="BM5" s="142">
        <v>1</v>
      </c>
      <c r="BN5" s="149">
        <v>3</v>
      </c>
      <c r="BO5" s="141">
        <v>5</v>
      </c>
      <c r="BP5" s="142">
        <f t="shared" ref="BP5:BP7" si="2">BN5-BO5</f>
        <v>-2</v>
      </c>
      <c r="BT5" s="145">
        <v>2</v>
      </c>
      <c r="BU5" s="342" t="s">
        <v>137</v>
      </c>
      <c r="BV5" s="145">
        <f t="shared" ref="BV5:BV7" si="3">BX5*3+BY5</f>
        <v>5</v>
      </c>
      <c r="BW5" s="149">
        <f t="shared" ref="BW5:BW7" si="4">BX5+BY5+BZ5</f>
        <v>6</v>
      </c>
      <c r="BX5" s="141">
        <v>1</v>
      </c>
      <c r="BY5" s="141">
        <v>2</v>
      </c>
      <c r="BZ5" s="142">
        <v>3</v>
      </c>
      <c r="CA5" s="149">
        <v>6</v>
      </c>
      <c r="CB5" s="141">
        <v>6</v>
      </c>
      <c r="CC5" s="142">
        <f t="shared" ref="CC5:CC7" si="5">CA5-CB5</f>
        <v>0</v>
      </c>
      <c r="CE5" s="145">
        <v>2</v>
      </c>
      <c r="CF5" s="340" t="s">
        <v>60</v>
      </c>
      <c r="CG5" s="145">
        <f t="shared" ref="CG5:CG7" si="6">CI5*3+CJ5</f>
        <v>3</v>
      </c>
      <c r="CH5" s="149">
        <f t="shared" ref="CH5:CH7" si="7">CI5+CJ5+CK5</f>
        <v>6</v>
      </c>
      <c r="CI5" s="141">
        <v>1</v>
      </c>
      <c r="CJ5" s="141">
        <v>0</v>
      </c>
      <c r="CK5" s="142">
        <v>5</v>
      </c>
      <c r="CL5" s="149">
        <v>2</v>
      </c>
      <c r="CM5" s="141">
        <v>6</v>
      </c>
      <c r="CN5" s="142">
        <f t="shared" ref="CN5:CN7" si="8">CL5-CM5</f>
        <v>-4</v>
      </c>
      <c r="CP5" s="145">
        <v>2</v>
      </c>
      <c r="CQ5" s="341" t="s">
        <v>64</v>
      </c>
      <c r="CR5" s="145">
        <f t="shared" ref="CR5:CR7" si="9">CT5*3+CU5</f>
        <v>7</v>
      </c>
      <c r="CS5" s="149">
        <f t="shared" ref="CS5:CS7" si="10">CT5+CU5+CV5</f>
        <v>6</v>
      </c>
      <c r="CT5" s="141">
        <v>2</v>
      </c>
      <c r="CU5" s="141">
        <v>1</v>
      </c>
      <c r="CV5" s="142">
        <v>3</v>
      </c>
      <c r="CW5" s="149">
        <v>6</v>
      </c>
      <c r="CX5" s="141">
        <v>5</v>
      </c>
      <c r="CY5" s="142">
        <f t="shared" ref="CY5:CY7" si="11">CW5-CX5</f>
        <v>1</v>
      </c>
      <c r="DA5" s="151" t="s">
        <v>449</v>
      </c>
      <c r="DC5" s="151"/>
    </row>
    <row r="6" spans="2:125" ht="15.75" thickBot="1" x14ac:dyDescent="0.3">
      <c r="B6" s="145">
        <v>3</v>
      </c>
      <c r="C6" s="147"/>
      <c r="D6" s="145">
        <f>F6*3+G6</f>
        <v>0</v>
      </c>
      <c r="E6" s="149">
        <f>F6+G6+H6</f>
        <v>0</v>
      </c>
      <c r="F6" s="141"/>
      <c r="G6" s="141"/>
      <c r="H6" s="142"/>
      <c r="I6" s="149"/>
      <c r="J6" s="141"/>
      <c r="K6" s="142">
        <f>I6-J6</f>
        <v>0</v>
      </c>
      <c r="M6" s="145">
        <v>3</v>
      </c>
      <c r="N6" s="147"/>
      <c r="O6" s="145">
        <f>Q6*3+R6</f>
        <v>0</v>
      </c>
      <c r="P6" s="149">
        <f>Q6+R6+S6</f>
        <v>0</v>
      </c>
      <c r="Q6" s="141"/>
      <c r="R6" s="141"/>
      <c r="S6" s="142"/>
      <c r="T6" s="149"/>
      <c r="U6" s="141"/>
      <c r="V6" s="142">
        <f>T6-U6</f>
        <v>0</v>
      </c>
      <c r="Z6" s="145">
        <v>3</v>
      </c>
      <c r="AA6" s="147"/>
      <c r="AB6" s="145">
        <f>AD6*3+AE6</f>
        <v>0</v>
      </c>
      <c r="AC6" s="149">
        <f>AD6+AE6+AF6</f>
        <v>0</v>
      </c>
      <c r="AD6" s="141"/>
      <c r="AE6" s="141"/>
      <c r="AF6" s="142"/>
      <c r="AG6" s="149"/>
      <c r="AH6" s="141"/>
      <c r="AI6" s="142">
        <f>AG6-AH6</f>
        <v>0</v>
      </c>
      <c r="AK6" s="145">
        <v>3</v>
      </c>
      <c r="AL6" s="164"/>
      <c r="AM6" s="145">
        <f>AO6*3+AP6</f>
        <v>0</v>
      </c>
      <c r="AN6" s="149">
        <f>AO6+AP6+AQ6</f>
        <v>0</v>
      </c>
      <c r="AO6" s="141"/>
      <c r="AP6" s="141"/>
      <c r="AQ6" s="142"/>
      <c r="AR6" s="149"/>
      <c r="AS6" s="141"/>
      <c r="AT6" s="142">
        <f>AR6-AS6</f>
        <v>0</v>
      </c>
      <c r="BG6" s="145">
        <v>3</v>
      </c>
      <c r="BH6" s="342" t="s">
        <v>59</v>
      </c>
      <c r="BI6" s="145">
        <f t="shared" si="0"/>
        <v>5</v>
      </c>
      <c r="BJ6" s="149">
        <f t="shared" si="1"/>
        <v>6</v>
      </c>
      <c r="BK6" s="141">
        <v>1</v>
      </c>
      <c r="BL6" s="141">
        <v>2</v>
      </c>
      <c r="BM6" s="142">
        <v>3</v>
      </c>
      <c r="BN6" s="149">
        <v>2</v>
      </c>
      <c r="BO6" s="141">
        <v>7</v>
      </c>
      <c r="BP6" s="142">
        <f t="shared" si="2"/>
        <v>-5</v>
      </c>
      <c r="BT6" s="145">
        <v>3</v>
      </c>
      <c r="BU6" s="340" t="s">
        <v>227</v>
      </c>
      <c r="BV6" s="145">
        <f t="shared" si="3"/>
        <v>9</v>
      </c>
      <c r="BW6" s="149">
        <f t="shared" si="4"/>
        <v>6</v>
      </c>
      <c r="BX6" s="141">
        <v>2</v>
      </c>
      <c r="BY6" s="141">
        <v>3</v>
      </c>
      <c r="BZ6" s="142">
        <v>1</v>
      </c>
      <c r="CA6" s="149">
        <v>5</v>
      </c>
      <c r="CB6" s="141">
        <v>5</v>
      </c>
      <c r="CC6" s="142">
        <f t="shared" si="5"/>
        <v>0</v>
      </c>
      <c r="CE6" s="145">
        <v>3</v>
      </c>
      <c r="CF6" s="341" t="s">
        <v>142</v>
      </c>
      <c r="CG6" s="145">
        <f t="shared" si="6"/>
        <v>8</v>
      </c>
      <c r="CH6" s="149">
        <f t="shared" si="7"/>
        <v>6</v>
      </c>
      <c r="CI6" s="141">
        <v>2</v>
      </c>
      <c r="CJ6" s="141">
        <v>2</v>
      </c>
      <c r="CK6" s="142">
        <v>2</v>
      </c>
      <c r="CL6" s="149">
        <v>7</v>
      </c>
      <c r="CM6" s="141">
        <v>3</v>
      </c>
      <c r="CN6" s="142">
        <f t="shared" si="8"/>
        <v>4</v>
      </c>
      <c r="CP6" s="145">
        <v>3</v>
      </c>
      <c r="CQ6" s="342" t="s">
        <v>125</v>
      </c>
      <c r="CR6" s="145">
        <f t="shared" si="9"/>
        <v>4</v>
      </c>
      <c r="CS6" s="149">
        <f t="shared" si="10"/>
        <v>6</v>
      </c>
      <c r="CT6" s="141">
        <v>1</v>
      </c>
      <c r="CU6" s="141">
        <v>1</v>
      </c>
      <c r="CV6" s="142">
        <v>4</v>
      </c>
      <c r="CW6" s="149">
        <v>2</v>
      </c>
      <c r="CX6" s="141">
        <v>10</v>
      </c>
      <c r="CY6" s="142">
        <f t="shared" si="11"/>
        <v>-8</v>
      </c>
      <c r="DC6" s="2" t="s">
        <v>423</v>
      </c>
    </row>
    <row r="7" spans="2:125" ht="15.75" thickBot="1" x14ac:dyDescent="0.3">
      <c r="B7" s="146">
        <v>4</v>
      </c>
      <c r="C7" s="148"/>
      <c r="D7" s="146">
        <f>F7*3+G7</f>
        <v>0</v>
      </c>
      <c r="E7" s="150">
        <f>F7+G7+H7</f>
        <v>0</v>
      </c>
      <c r="F7" s="143"/>
      <c r="G7" s="143"/>
      <c r="H7" s="144"/>
      <c r="I7" s="150"/>
      <c r="J7" s="143"/>
      <c r="K7" s="144">
        <f>I7-J7</f>
        <v>0</v>
      </c>
      <c r="M7" s="146">
        <v>4</v>
      </c>
      <c r="N7" s="148"/>
      <c r="O7" s="146">
        <f>Q7*3+R7</f>
        <v>0</v>
      </c>
      <c r="P7" s="150">
        <f>Q7+R7+S7</f>
        <v>0</v>
      </c>
      <c r="Q7" s="143"/>
      <c r="R7" s="143"/>
      <c r="S7" s="144"/>
      <c r="T7" s="150"/>
      <c r="U7" s="143"/>
      <c r="V7" s="144">
        <f>T7-U7</f>
        <v>0</v>
      </c>
      <c r="Z7" s="146">
        <v>4</v>
      </c>
      <c r="AA7" s="148"/>
      <c r="AB7" s="146">
        <f>AD7*3+AE7</f>
        <v>0</v>
      </c>
      <c r="AC7" s="150">
        <f>AD7+AE7+AF7</f>
        <v>0</v>
      </c>
      <c r="AD7" s="143"/>
      <c r="AE7" s="143"/>
      <c r="AF7" s="144"/>
      <c r="AG7" s="150"/>
      <c r="AH7" s="143"/>
      <c r="AI7" s="144">
        <f>AG7-AH7</f>
        <v>0</v>
      </c>
      <c r="AK7" s="146">
        <v>4</v>
      </c>
      <c r="AL7" s="165"/>
      <c r="AM7" s="146">
        <f>AO7*3+AP7</f>
        <v>0</v>
      </c>
      <c r="AN7" s="150">
        <f>AO7+AP7+AQ7</f>
        <v>0</v>
      </c>
      <c r="AO7" s="143"/>
      <c r="AP7" s="143"/>
      <c r="AQ7" s="144"/>
      <c r="AR7" s="150"/>
      <c r="AS7" s="143"/>
      <c r="AT7" s="144">
        <f>AR7-AS7</f>
        <v>0</v>
      </c>
      <c r="AV7" s="162" t="s">
        <v>434</v>
      </c>
      <c r="AX7" s="151"/>
      <c r="BG7" s="146">
        <v>4</v>
      </c>
      <c r="BH7" s="343" t="s">
        <v>232</v>
      </c>
      <c r="BI7" s="146">
        <f t="shared" si="0"/>
        <v>12</v>
      </c>
      <c r="BJ7" s="150">
        <f t="shared" si="1"/>
        <v>6</v>
      </c>
      <c r="BK7" s="143">
        <v>3</v>
      </c>
      <c r="BL7" s="143">
        <v>3</v>
      </c>
      <c r="BM7" s="144">
        <v>0</v>
      </c>
      <c r="BN7" s="150">
        <v>4</v>
      </c>
      <c r="BO7" s="143">
        <v>3</v>
      </c>
      <c r="BP7" s="144">
        <f t="shared" si="2"/>
        <v>1</v>
      </c>
      <c r="BT7" s="146">
        <v>4</v>
      </c>
      <c r="BU7" s="341" t="s">
        <v>222</v>
      </c>
      <c r="BV7" s="146">
        <f t="shared" si="3"/>
        <v>10</v>
      </c>
      <c r="BW7" s="150">
        <f t="shared" si="4"/>
        <v>6</v>
      </c>
      <c r="BX7" s="143">
        <v>3</v>
      </c>
      <c r="BY7" s="143">
        <v>1</v>
      </c>
      <c r="BZ7" s="144">
        <v>2</v>
      </c>
      <c r="CA7" s="150">
        <v>6</v>
      </c>
      <c r="CB7" s="143">
        <v>6</v>
      </c>
      <c r="CC7" s="144">
        <f t="shared" si="5"/>
        <v>0</v>
      </c>
      <c r="CE7" s="146">
        <v>4</v>
      </c>
      <c r="CF7" s="340" t="s">
        <v>407</v>
      </c>
      <c r="CG7" s="146">
        <f t="shared" si="6"/>
        <v>9</v>
      </c>
      <c r="CH7" s="150">
        <f t="shared" si="7"/>
        <v>6</v>
      </c>
      <c r="CI7" s="143">
        <v>3</v>
      </c>
      <c r="CJ7" s="143">
        <v>0</v>
      </c>
      <c r="CK7" s="144">
        <v>3</v>
      </c>
      <c r="CL7" s="150">
        <v>3</v>
      </c>
      <c r="CM7" s="143">
        <v>7</v>
      </c>
      <c r="CN7" s="144">
        <f t="shared" si="8"/>
        <v>-4</v>
      </c>
      <c r="CP7" s="146">
        <v>4</v>
      </c>
      <c r="CQ7" s="343" t="s">
        <v>329</v>
      </c>
      <c r="CR7" s="146">
        <f t="shared" si="9"/>
        <v>18</v>
      </c>
      <c r="CS7" s="150">
        <f t="shared" si="10"/>
        <v>6</v>
      </c>
      <c r="CT7" s="143">
        <v>6</v>
      </c>
      <c r="CU7" s="143">
        <v>0</v>
      </c>
      <c r="CV7" s="144">
        <v>0</v>
      </c>
      <c r="CW7" s="150">
        <v>7</v>
      </c>
      <c r="CX7" s="143">
        <v>2</v>
      </c>
      <c r="CY7" s="144">
        <f t="shared" si="11"/>
        <v>5</v>
      </c>
      <c r="DA7" s="341" t="s">
        <v>65</v>
      </c>
      <c r="DC7" s="151"/>
    </row>
    <row r="8" spans="2:125" ht="15.75" thickBot="1" x14ac:dyDescent="0.3">
      <c r="DA8" s="2" t="s">
        <v>423</v>
      </c>
    </row>
    <row r="9" spans="2:125" ht="15.75" thickBot="1" x14ac:dyDescent="0.3">
      <c r="C9" s="1">
        <f>C4</f>
        <v>0</v>
      </c>
      <c r="E9" s="2" t="s">
        <v>423</v>
      </c>
      <c r="G9" s="30">
        <f>C5</f>
        <v>0</v>
      </c>
      <c r="N9" s="1">
        <f>N4</f>
        <v>0</v>
      </c>
      <c r="P9" s="2" t="s">
        <v>423</v>
      </c>
      <c r="R9" s="30">
        <f>N5</f>
        <v>0</v>
      </c>
      <c r="AA9" s="1">
        <f>AA4</f>
        <v>0</v>
      </c>
      <c r="AC9" s="2" t="s">
        <v>423</v>
      </c>
      <c r="AE9" s="30">
        <f>AA5</f>
        <v>0</v>
      </c>
      <c r="AL9" s="1">
        <f>AL4</f>
        <v>0</v>
      </c>
      <c r="AN9" s="2" t="s">
        <v>423</v>
      </c>
      <c r="AP9" s="30">
        <f>AL5</f>
        <v>0</v>
      </c>
      <c r="AV9" s="162" t="s">
        <v>435</v>
      </c>
      <c r="AZ9" s="151"/>
      <c r="BH9" s="1" t="str">
        <f>BH4</f>
        <v>Anderlecht</v>
      </c>
      <c r="BI9" s="2">
        <v>3</v>
      </c>
      <c r="BJ9" s="2" t="s">
        <v>423</v>
      </c>
      <c r="BK9" s="2">
        <v>1</v>
      </c>
      <c r="BL9" s="30" t="str">
        <f>BH5</f>
        <v>Ferencvaros</v>
      </c>
      <c r="BU9" s="1" t="str">
        <f>BU4</f>
        <v>Braga</v>
      </c>
      <c r="BV9" s="2">
        <v>1</v>
      </c>
      <c r="BW9" s="2" t="s">
        <v>423</v>
      </c>
      <c r="BX9" s="2">
        <v>1</v>
      </c>
      <c r="BY9" s="30" t="str">
        <f>BU5</f>
        <v>Steaua Bucarest</v>
      </c>
      <c r="CF9" s="1" t="str">
        <f>CF4</f>
        <v>Osijek</v>
      </c>
      <c r="CG9" s="2">
        <v>2</v>
      </c>
      <c r="CH9" s="2" t="s">
        <v>423</v>
      </c>
      <c r="CI9" s="2">
        <v>1</v>
      </c>
      <c r="CJ9" s="30" t="str">
        <f>CF5</f>
        <v>Aberdeen</v>
      </c>
      <c r="CQ9" s="1" t="str">
        <f>CQ4</f>
        <v>Vitesse</v>
      </c>
      <c r="CR9" s="2">
        <v>2</v>
      </c>
      <c r="CS9" s="2" t="s">
        <v>423</v>
      </c>
      <c r="CT9" s="2">
        <v>1</v>
      </c>
      <c r="CU9" s="30" t="str">
        <f>CQ5</f>
        <v>Rijeka</v>
      </c>
      <c r="DA9" s="162" t="s">
        <v>451</v>
      </c>
      <c r="DE9" s="151"/>
    </row>
    <row r="10" spans="2:125" ht="15.75" thickBot="1" x14ac:dyDescent="0.3">
      <c r="C10" s="1">
        <f>C6</f>
        <v>0</v>
      </c>
      <c r="E10" s="2" t="s">
        <v>423</v>
      </c>
      <c r="G10" s="30">
        <f>C7</f>
        <v>0</v>
      </c>
      <c r="N10" s="1">
        <f>N6</f>
        <v>0</v>
      </c>
      <c r="P10" s="2" t="s">
        <v>423</v>
      </c>
      <c r="R10" s="30">
        <f>N7</f>
        <v>0</v>
      </c>
      <c r="AA10" s="1">
        <f>AA6</f>
        <v>0</v>
      </c>
      <c r="AC10" s="2" t="s">
        <v>423</v>
      </c>
      <c r="AE10" s="30">
        <f>AA7</f>
        <v>0</v>
      </c>
      <c r="AL10" s="1">
        <f>AL6</f>
        <v>0</v>
      </c>
      <c r="AN10" s="2" t="s">
        <v>423</v>
      </c>
      <c r="AP10" s="30">
        <f>AL7</f>
        <v>0</v>
      </c>
      <c r="BH10" s="1" t="str">
        <f>BH6</f>
        <v>APOEL Nicosia</v>
      </c>
      <c r="BI10" s="2">
        <v>1</v>
      </c>
      <c r="BJ10" s="2" t="s">
        <v>423</v>
      </c>
      <c r="BK10" s="2">
        <v>2</v>
      </c>
      <c r="BL10" s="30" t="str">
        <f>BH7</f>
        <v>Real Sociedad</v>
      </c>
      <c r="BU10" s="1" t="str">
        <f>BU6</f>
        <v>Servette</v>
      </c>
      <c r="BV10" s="2">
        <v>2</v>
      </c>
      <c r="BW10" s="2" t="s">
        <v>423</v>
      </c>
      <c r="BX10" s="2">
        <v>1</v>
      </c>
      <c r="BY10" s="30" t="str">
        <f>BU7</f>
        <v>Aarhus</v>
      </c>
      <c r="CF10" s="1" t="str">
        <f>CF6</f>
        <v>Royal Antwerp</v>
      </c>
      <c r="CG10" s="2">
        <v>4</v>
      </c>
      <c r="CH10" s="2" t="s">
        <v>423</v>
      </c>
      <c r="CI10" s="2">
        <v>1</v>
      </c>
      <c r="CJ10" s="30" t="str">
        <f>CF7</f>
        <v>Spartak Moscú</v>
      </c>
      <c r="CQ10" s="1" t="str">
        <f>CQ6</f>
        <v>Qarabag</v>
      </c>
      <c r="CR10" s="2">
        <v>1</v>
      </c>
      <c r="CS10" s="2" t="s">
        <v>423</v>
      </c>
      <c r="CT10" s="2">
        <v>2</v>
      </c>
      <c r="CU10" s="30" t="str">
        <f>CQ7</f>
        <v>Sassuolo</v>
      </c>
      <c r="DE10" s="2" t="s">
        <v>423</v>
      </c>
    </row>
    <row r="11" spans="2:125" ht="15.75" thickBot="1" x14ac:dyDescent="0.3">
      <c r="C11" s="1"/>
      <c r="N11" s="1"/>
      <c r="AA11" s="1"/>
      <c r="AL11" s="1"/>
      <c r="AV11" s="151" t="s">
        <v>436</v>
      </c>
      <c r="AZ11" s="151"/>
      <c r="BH11" s="1"/>
      <c r="BU11" s="1"/>
      <c r="CF11" s="1"/>
      <c r="CQ11" s="1"/>
      <c r="DA11" s="343" t="s">
        <v>48</v>
      </c>
      <c r="DE11" s="151"/>
    </row>
    <row r="12" spans="2:125" ht="15.75" thickBot="1" x14ac:dyDescent="0.3">
      <c r="C12" s="1">
        <f>C4</f>
        <v>0</v>
      </c>
      <c r="E12" s="2" t="s">
        <v>423</v>
      </c>
      <c r="G12" s="30">
        <f>C6</f>
        <v>0</v>
      </c>
      <c r="N12" s="1">
        <f>N4</f>
        <v>0</v>
      </c>
      <c r="P12" s="2" t="s">
        <v>423</v>
      </c>
      <c r="R12" s="30">
        <f>N6</f>
        <v>0</v>
      </c>
      <c r="AA12" s="1">
        <f>AA4</f>
        <v>0</v>
      </c>
      <c r="AC12" s="2" t="s">
        <v>423</v>
      </c>
      <c r="AE12" s="30">
        <f>AA6</f>
        <v>0</v>
      </c>
      <c r="AL12" s="1">
        <f>AL4</f>
        <v>0</v>
      </c>
      <c r="AN12" s="2" t="s">
        <v>423</v>
      </c>
      <c r="AP12" s="30">
        <f>AL6</f>
        <v>0</v>
      </c>
      <c r="BH12" s="1" t="str">
        <f>BH4</f>
        <v>Anderlecht</v>
      </c>
      <c r="BI12" s="2">
        <v>4</v>
      </c>
      <c r="BJ12" s="2" t="s">
        <v>423</v>
      </c>
      <c r="BK12" s="2">
        <v>0</v>
      </c>
      <c r="BL12" s="30" t="str">
        <f>BH6</f>
        <v>APOEL Nicosia</v>
      </c>
      <c r="BU12" s="1" t="str">
        <f>BU4</f>
        <v>Braga</v>
      </c>
      <c r="BV12" s="2">
        <v>1</v>
      </c>
      <c r="BW12" s="2" t="s">
        <v>423</v>
      </c>
      <c r="BX12" s="2">
        <v>1</v>
      </c>
      <c r="BY12" s="30" t="str">
        <f>BU6</f>
        <v>Servette</v>
      </c>
      <c r="CF12" s="1" t="str">
        <f>CF4</f>
        <v>Osijek</v>
      </c>
      <c r="CG12" s="2">
        <v>2</v>
      </c>
      <c r="CH12" s="2" t="s">
        <v>423</v>
      </c>
      <c r="CI12" s="2">
        <v>1</v>
      </c>
      <c r="CJ12" s="30" t="str">
        <f>CF6</f>
        <v>Royal Antwerp</v>
      </c>
      <c r="CQ12" s="1" t="str">
        <f>CQ4</f>
        <v>Vitesse</v>
      </c>
      <c r="CR12" s="2">
        <v>4</v>
      </c>
      <c r="CS12" s="2" t="s">
        <v>423</v>
      </c>
      <c r="CT12" s="2">
        <v>0</v>
      </c>
      <c r="CU12" s="30" t="str">
        <f>CQ6</f>
        <v>Qarabag</v>
      </c>
      <c r="DA12" s="2" t="s">
        <v>423</v>
      </c>
    </row>
    <row r="13" spans="2:125" ht="15.75" thickBot="1" x14ac:dyDescent="0.3">
      <c r="C13" s="1">
        <f>C5</f>
        <v>0</v>
      </c>
      <c r="E13" s="2" t="s">
        <v>423</v>
      </c>
      <c r="G13" s="30">
        <f>C7</f>
        <v>0</v>
      </c>
      <c r="N13" s="1">
        <f>N5</f>
        <v>0</v>
      </c>
      <c r="P13" s="2" t="s">
        <v>423</v>
      </c>
      <c r="R13" s="30">
        <f>N7</f>
        <v>0</v>
      </c>
      <c r="AA13" s="1">
        <f>AA5</f>
        <v>0</v>
      </c>
      <c r="AC13" s="2" t="s">
        <v>423</v>
      </c>
      <c r="AE13" s="30">
        <f>AA7</f>
        <v>0</v>
      </c>
      <c r="AL13" s="1">
        <f>AL5</f>
        <v>0</v>
      </c>
      <c r="AN13" s="2" t="s">
        <v>423</v>
      </c>
      <c r="AP13" s="30">
        <f>AL7</f>
        <v>0</v>
      </c>
      <c r="AV13" s="151" t="s">
        <v>437</v>
      </c>
      <c r="AX13" s="162"/>
      <c r="BH13" s="1" t="str">
        <f>BH5</f>
        <v>Ferencvaros</v>
      </c>
      <c r="BI13" s="2">
        <v>1</v>
      </c>
      <c r="BJ13" s="2" t="s">
        <v>423</v>
      </c>
      <c r="BK13" s="2">
        <v>1</v>
      </c>
      <c r="BL13" s="30" t="str">
        <f>BH7</f>
        <v>Real Sociedad</v>
      </c>
      <c r="BU13" s="1" t="str">
        <f>BU5</f>
        <v>Steaua Bucarest</v>
      </c>
      <c r="BV13" s="2">
        <v>2</v>
      </c>
      <c r="BW13" s="2" t="s">
        <v>423</v>
      </c>
      <c r="BX13" s="2">
        <v>3</v>
      </c>
      <c r="BY13" s="30" t="str">
        <f>BU7</f>
        <v>Aarhus</v>
      </c>
      <c r="CF13" s="1" t="str">
        <f>CF5</f>
        <v>Aberdeen</v>
      </c>
      <c r="CG13" s="2">
        <v>1</v>
      </c>
      <c r="CH13" s="2" t="s">
        <v>423</v>
      </c>
      <c r="CI13" s="2">
        <v>2</v>
      </c>
      <c r="CJ13" s="30" t="str">
        <f>CF7</f>
        <v>Spartak Moscú</v>
      </c>
      <c r="CQ13" s="1" t="str">
        <f>CQ5</f>
        <v>Rijeka</v>
      </c>
      <c r="CR13" s="2">
        <v>1</v>
      </c>
      <c r="CS13" s="2" t="s">
        <v>423</v>
      </c>
      <c r="CT13" s="2">
        <v>2</v>
      </c>
      <c r="CU13" s="30" t="str">
        <f>CQ7</f>
        <v>Sassuolo</v>
      </c>
      <c r="DA13" s="151" t="s">
        <v>452</v>
      </c>
      <c r="DC13" s="162"/>
    </row>
    <row r="14" spans="2:125" ht="15.75" thickBot="1" x14ac:dyDescent="0.3">
      <c r="C14" s="1"/>
      <c r="N14" s="1"/>
      <c r="AA14" s="1"/>
      <c r="AL14" s="1"/>
      <c r="BH14" s="1"/>
      <c r="BU14" s="1"/>
      <c r="CF14" s="1"/>
      <c r="CQ14" s="1"/>
      <c r="DC14" s="2" t="s">
        <v>423</v>
      </c>
    </row>
    <row r="15" spans="2:125" ht="15.75" thickBot="1" x14ac:dyDescent="0.3">
      <c r="C15" s="1">
        <f>C4</f>
        <v>0</v>
      </c>
      <c r="E15" s="2" t="s">
        <v>423</v>
      </c>
      <c r="G15" s="30">
        <f>C7</f>
        <v>0</v>
      </c>
      <c r="N15" s="1">
        <f>N4</f>
        <v>0</v>
      </c>
      <c r="P15" s="2" t="s">
        <v>423</v>
      </c>
      <c r="R15" s="30">
        <f>N7</f>
        <v>0</v>
      </c>
      <c r="AA15" s="1">
        <f>AA4</f>
        <v>0</v>
      </c>
      <c r="AC15" s="2" t="s">
        <v>423</v>
      </c>
      <c r="AE15" s="30">
        <f>AA7</f>
        <v>0</v>
      </c>
      <c r="AL15" s="1">
        <f>AL4</f>
        <v>0</v>
      </c>
      <c r="AN15" s="2" t="s">
        <v>423</v>
      </c>
      <c r="AP15" s="30">
        <f>AL7</f>
        <v>0</v>
      </c>
      <c r="AV15" s="162" t="s">
        <v>438</v>
      </c>
      <c r="AX15" s="162"/>
      <c r="BH15" s="1" t="str">
        <f>BH4</f>
        <v>Anderlecht</v>
      </c>
      <c r="BI15" s="2">
        <v>1</v>
      </c>
      <c r="BJ15" s="2" t="s">
        <v>423</v>
      </c>
      <c r="BK15" s="2">
        <v>1</v>
      </c>
      <c r="BL15" s="30" t="str">
        <f>BH7</f>
        <v>Real Sociedad</v>
      </c>
      <c r="BU15" s="1" t="str">
        <f>BU4</f>
        <v>Braga</v>
      </c>
      <c r="BV15" s="2">
        <v>2</v>
      </c>
      <c r="BW15" s="2" t="s">
        <v>423</v>
      </c>
      <c r="BX15" s="2">
        <v>2</v>
      </c>
      <c r="BY15" s="30" t="str">
        <f>BU7</f>
        <v>Aarhus</v>
      </c>
      <c r="CF15" s="1" t="str">
        <f>CF4</f>
        <v>Osijek</v>
      </c>
      <c r="CG15" s="2">
        <v>2</v>
      </c>
      <c r="CH15" s="2" t="s">
        <v>423</v>
      </c>
      <c r="CI15" s="2">
        <v>0</v>
      </c>
      <c r="CJ15" s="30" t="str">
        <f>CF7</f>
        <v>Spartak Moscú</v>
      </c>
      <c r="CQ15" s="1" t="str">
        <f>CQ4</f>
        <v>Vitesse</v>
      </c>
      <c r="CR15" s="2">
        <v>0</v>
      </c>
      <c r="CS15" s="2" t="s">
        <v>423</v>
      </c>
      <c r="CT15" s="2">
        <v>3</v>
      </c>
      <c r="CU15" s="30" t="str">
        <f>CQ7</f>
        <v>Sassuolo</v>
      </c>
      <c r="DA15" s="340" t="s">
        <v>141</v>
      </c>
      <c r="DC15" s="162"/>
      <c r="DI15" t="s">
        <v>417</v>
      </c>
      <c r="DJ15" s="2"/>
      <c r="DK15" s="2"/>
      <c r="DL15" s="2"/>
      <c r="DM15" s="2"/>
      <c r="DN15" s="2"/>
      <c r="DO15" s="2"/>
      <c r="DP15" s="27">
        <v>1</v>
      </c>
      <c r="DQ15" s="27">
        <v>2</v>
      </c>
      <c r="DR15" s="27">
        <v>3</v>
      </c>
      <c r="DS15" s="27">
        <v>4</v>
      </c>
      <c r="DT15" s="27">
        <v>5</v>
      </c>
      <c r="DU15" s="2"/>
    </row>
    <row r="16" spans="2:125" ht="15.75" thickBot="1" x14ac:dyDescent="0.3">
      <c r="C16" s="1">
        <f>C5</f>
        <v>0</v>
      </c>
      <c r="E16" s="2" t="s">
        <v>423</v>
      </c>
      <c r="G16" s="30">
        <f>C6</f>
        <v>0</v>
      </c>
      <c r="N16" s="1">
        <f>N5</f>
        <v>0</v>
      </c>
      <c r="P16" s="2" t="s">
        <v>423</v>
      </c>
      <c r="R16" s="30">
        <f>N6</f>
        <v>0</v>
      </c>
      <c r="AA16" s="1">
        <f>AA5</f>
        <v>0</v>
      </c>
      <c r="AC16" s="2" t="s">
        <v>423</v>
      </c>
      <c r="AE16" s="30">
        <f>AA6</f>
        <v>0</v>
      </c>
      <c r="AL16" s="1">
        <f>AL5</f>
        <v>0</v>
      </c>
      <c r="AN16" s="2" t="s">
        <v>423</v>
      </c>
      <c r="AP16" s="30">
        <f>AL6</f>
        <v>0</v>
      </c>
      <c r="BH16" s="1" t="str">
        <f>BH5</f>
        <v>Ferencvaros</v>
      </c>
      <c r="BI16" s="2">
        <v>1</v>
      </c>
      <c r="BJ16" s="2" t="s">
        <v>423</v>
      </c>
      <c r="BK16" s="2">
        <v>1</v>
      </c>
      <c r="BL16" s="30" t="str">
        <f>BH6</f>
        <v>APOEL Nicosia</v>
      </c>
      <c r="BU16" s="1" t="str">
        <f>BU5</f>
        <v>Steaua Bucarest</v>
      </c>
      <c r="BV16" s="2">
        <v>3</v>
      </c>
      <c r="BW16" s="2" t="s">
        <v>423</v>
      </c>
      <c r="BX16" s="2">
        <v>2</v>
      </c>
      <c r="BY16" s="30" t="str">
        <f>BU6</f>
        <v>Servette</v>
      </c>
      <c r="CF16" s="1" t="str">
        <f>CF5</f>
        <v>Aberdeen</v>
      </c>
      <c r="CG16" s="2">
        <v>0</v>
      </c>
      <c r="CH16" s="2" t="s">
        <v>423</v>
      </c>
      <c r="CI16" s="2">
        <v>2</v>
      </c>
      <c r="CJ16" s="30" t="str">
        <f>CF6</f>
        <v>Royal Antwerp</v>
      </c>
      <c r="CQ16" s="1" t="str">
        <f>CQ5</f>
        <v>Rijeka</v>
      </c>
      <c r="CR16" s="2">
        <v>4</v>
      </c>
      <c r="CS16" s="2" t="s">
        <v>423</v>
      </c>
      <c r="CT16" s="2">
        <v>1</v>
      </c>
      <c r="CU16" s="30" t="str">
        <f>CQ6</f>
        <v>Qarabag</v>
      </c>
      <c r="DA16" s="2" t="s">
        <v>423</v>
      </c>
      <c r="DJ16" s="16">
        <v>1</v>
      </c>
      <c r="DK16" s="17">
        <v>2</v>
      </c>
      <c r="DL16" s="17">
        <v>3</v>
      </c>
      <c r="DM16" s="18">
        <v>4</v>
      </c>
      <c r="DN16" s="19">
        <v>5</v>
      </c>
      <c r="DO16" s="19">
        <v>6</v>
      </c>
      <c r="DP16" s="20">
        <v>7</v>
      </c>
      <c r="DQ16" s="21">
        <v>8</v>
      </c>
      <c r="DR16" s="22">
        <v>9</v>
      </c>
      <c r="DS16" s="23">
        <v>10</v>
      </c>
      <c r="DT16" s="24">
        <v>11</v>
      </c>
    </row>
    <row r="17" spans="2:125" ht="15.75" thickBot="1" x14ac:dyDescent="0.3">
      <c r="AV17" s="162" t="s">
        <v>439</v>
      </c>
      <c r="BB17" s="162"/>
      <c r="DA17" s="162" t="s">
        <v>453</v>
      </c>
      <c r="DG17" s="162"/>
      <c r="DJ17" s="27">
        <f ca="1">RANDBETWEEN(1,6)</f>
        <v>6</v>
      </c>
      <c r="DK17" s="27">
        <f t="shared" ref="DK17:DT17" ca="1" si="12">RANDBETWEEN(1,6)</f>
        <v>1</v>
      </c>
      <c r="DL17" s="27">
        <f t="shared" ca="1" si="12"/>
        <v>4</v>
      </c>
      <c r="DM17" s="28">
        <f t="shared" ca="1" si="12"/>
        <v>4</v>
      </c>
      <c r="DN17" s="27">
        <f t="shared" ca="1" si="12"/>
        <v>2</v>
      </c>
      <c r="DO17" s="27">
        <f t="shared" ca="1" si="12"/>
        <v>4</v>
      </c>
      <c r="DP17" s="28">
        <f t="shared" ca="1" si="12"/>
        <v>4</v>
      </c>
      <c r="DQ17" s="27">
        <f t="shared" ca="1" si="12"/>
        <v>3</v>
      </c>
      <c r="DR17" s="28">
        <f t="shared" ca="1" si="12"/>
        <v>6</v>
      </c>
      <c r="DS17" s="27">
        <f t="shared" ca="1" si="12"/>
        <v>5</v>
      </c>
      <c r="DT17" s="27">
        <f t="shared" ca="1" si="12"/>
        <v>3</v>
      </c>
    </row>
    <row r="18" spans="2:125" ht="15.75" thickBot="1" x14ac:dyDescent="0.3">
      <c r="C18" s="30" t="s">
        <v>448</v>
      </c>
      <c r="N18" t="s">
        <v>417</v>
      </c>
      <c r="AL18" s="154" t="s">
        <v>323</v>
      </c>
      <c r="AM18" s="395" t="s">
        <v>324</v>
      </c>
      <c r="AN18" s="396"/>
      <c r="AO18" s="397"/>
      <c r="BH18" t="s">
        <v>417</v>
      </c>
      <c r="BO18" s="27">
        <v>1</v>
      </c>
      <c r="BP18" s="27">
        <v>2</v>
      </c>
      <c r="BQ18" s="27">
        <v>3</v>
      </c>
      <c r="BR18" s="27">
        <v>4</v>
      </c>
      <c r="BS18" s="27">
        <v>5</v>
      </c>
      <c r="BV18" s="30" t="s">
        <v>431</v>
      </c>
      <c r="CQ18" s="154" t="s">
        <v>323</v>
      </c>
      <c r="CR18" s="395" t="s">
        <v>324</v>
      </c>
      <c r="CS18" s="396"/>
      <c r="CT18" s="397"/>
      <c r="DG18" s="2" t="s">
        <v>423</v>
      </c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9">
        <f>SUM(DJ18:DT18)</f>
        <v>0</v>
      </c>
    </row>
    <row r="19" spans="2:125" ht="15.75" thickBot="1" x14ac:dyDescent="0.3">
      <c r="C19"/>
      <c r="D19"/>
      <c r="E19"/>
      <c r="F19"/>
      <c r="G19"/>
      <c r="H19"/>
      <c r="I19"/>
      <c r="J19"/>
      <c r="L19"/>
      <c r="M19"/>
      <c r="O19" s="16">
        <v>1</v>
      </c>
      <c r="P19" s="17">
        <v>2</v>
      </c>
      <c r="Q19" s="17">
        <v>3</v>
      </c>
      <c r="R19" s="18">
        <v>4</v>
      </c>
      <c r="S19" s="19">
        <v>5</v>
      </c>
      <c r="T19" s="19">
        <v>6</v>
      </c>
      <c r="U19" s="20">
        <v>7</v>
      </c>
      <c r="V19" s="21">
        <v>8</v>
      </c>
      <c r="W19" s="22">
        <v>9</v>
      </c>
      <c r="X19" s="23">
        <v>10</v>
      </c>
      <c r="Y19" s="24">
        <v>11</v>
      </c>
      <c r="AL19" s="155" t="s">
        <v>288</v>
      </c>
      <c r="AM19" s="398" t="s">
        <v>291</v>
      </c>
      <c r="AN19" s="399"/>
      <c r="AO19" s="400"/>
      <c r="AV19" s="151" t="s">
        <v>440</v>
      </c>
      <c r="BB19" s="151"/>
      <c r="BH19"/>
      <c r="BI19" s="16">
        <v>1</v>
      </c>
      <c r="BJ19" s="17">
        <v>2</v>
      </c>
      <c r="BK19" s="17">
        <v>3</v>
      </c>
      <c r="BL19" s="18">
        <v>4</v>
      </c>
      <c r="BM19" s="19">
        <v>5</v>
      </c>
      <c r="BN19" s="19">
        <v>6</v>
      </c>
      <c r="BO19" s="20">
        <v>7</v>
      </c>
      <c r="BP19" s="21">
        <v>8</v>
      </c>
      <c r="BQ19" s="22">
        <v>9</v>
      </c>
      <c r="BR19" s="23">
        <v>10</v>
      </c>
      <c r="BS19" s="24">
        <v>11</v>
      </c>
      <c r="BT19"/>
      <c r="BV19" s="30" t="s">
        <v>448</v>
      </c>
      <c r="CQ19" s="155" t="s">
        <v>288</v>
      </c>
      <c r="CR19" s="398" t="s">
        <v>291</v>
      </c>
      <c r="CS19" s="399"/>
      <c r="CT19" s="400"/>
      <c r="DA19" s="343" t="s">
        <v>76</v>
      </c>
      <c r="DG19" s="151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9">
        <f>SUM(DJ19:DT19)</f>
        <v>0</v>
      </c>
    </row>
    <row r="20" spans="2:125" ht="15.75" thickBot="1" x14ac:dyDescent="0.3">
      <c r="C20" s="151" t="s">
        <v>233</v>
      </c>
      <c r="D20" s="151" t="s">
        <v>226</v>
      </c>
      <c r="E20" s="365">
        <v>1</v>
      </c>
      <c r="F20" s="366">
        <v>2</v>
      </c>
      <c r="G20" s="367">
        <v>3</v>
      </c>
      <c r="H20" s="151" t="s">
        <v>422</v>
      </c>
      <c r="J20"/>
      <c r="L20"/>
      <c r="M20"/>
      <c r="O20" s="27">
        <f ca="1">RANDBETWEEN(1,6)</f>
        <v>3</v>
      </c>
      <c r="P20" s="27">
        <f t="shared" ref="P20:Y20" ca="1" si="13">RANDBETWEEN(1,6)</f>
        <v>6</v>
      </c>
      <c r="Q20" s="27">
        <f t="shared" ca="1" si="13"/>
        <v>2</v>
      </c>
      <c r="R20" s="28">
        <f t="shared" ca="1" si="13"/>
        <v>5</v>
      </c>
      <c r="S20" s="27">
        <f t="shared" ca="1" si="13"/>
        <v>2</v>
      </c>
      <c r="T20" s="27">
        <f t="shared" ca="1" si="13"/>
        <v>1</v>
      </c>
      <c r="U20" s="28">
        <f t="shared" ca="1" si="13"/>
        <v>3</v>
      </c>
      <c r="V20" s="27">
        <f t="shared" ca="1" si="13"/>
        <v>6</v>
      </c>
      <c r="W20" s="28">
        <f t="shared" ca="1" si="13"/>
        <v>4</v>
      </c>
      <c r="X20" s="27">
        <f t="shared" ca="1" si="13"/>
        <v>4</v>
      </c>
      <c r="Y20" s="27">
        <f t="shared" ca="1" si="13"/>
        <v>4</v>
      </c>
      <c r="AL20" s="155" t="s">
        <v>289</v>
      </c>
      <c r="AM20" s="398" t="s">
        <v>292</v>
      </c>
      <c r="AN20" s="399"/>
      <c r="AO20" s="400"/>
      <c r="BI20" s="27">
        <f ca="1">RANDBETWEEN(1,6)</f>
        <v>1</v>
      </c>
      <c r="BJ20" s="27">
        <f t="shared" ref="BJ20:BS20" ca="1" si="14">RANDBETWEEN(1,6)</f>
        <v>2</v>
      </c>
      <c r="BK20" s="27">
        <f t="shared" ca="1" si="14"/>
        <v>3</v>
      </c>
      <c r="BL20" s="28">
        <f t="shared" ca="1" si="14"/>
        <v>1</v>
      </c>
      <c r="BM20" s="27">
        <f t="shared" ca="1" si="14"/>
        <v>3</v>
      </c>
      <c r="BN20" s="27">
        <f t="shared" ca="1" si="14"/>
        <v>2</v>
      </c>
      <c r="BO20" s="28">
        <f t="shared" ca="1" si="14"/>
        <v>6</v>
      </c>
      <c r="BP20" s="27">
        <f t="shared" ca="1" si="14"/>
        <v>1</v>
      </c>
      <c r="BQ20" s="28">
        <f t="shared" ca="1" si="14"/>
        <v>2</v>
      </c>
      <c r="BR20" s="27">
        <f t="shared" ca="1" si="14"/>
        <v>3</v>
      </c>
      <c r="BS20" s="27">
        <f t="shared" ca="1" si="14"/>
        <v>3</v>
      </c>
      <c r="BT20"/>
      <c r="CF20" s="141" t="s">
        <v>233</v>
      </c>
      <c r="CG20" s="141" t="s">
        <v>226</v>
      </c>
      <c r="CH20" s="141">
        <v>1</v>
      </c>
      <c r="CI20" s="141">
        <v>2</v>
      </c>
      <c r="CJ20" s="141">
        <v>3</v>
      </c>
      <c r="CK20" s="141" t="s">
        <v>422</v>
      </c>
      <c r="CQ20" s="155" t="s">
        <v>289</v>
      </c>
      <c r="CR20" s="398" t="s">
        <v>292</v>
      </c>
      <c r="CS20" s="399"/>
      <c r="CT20" s="400"/>
      <c r="DA20" s="2" t="s">
        <v>423</v>
      </c>
      <c r="DJ20" s="25">
        <f t="shared" ref="DJ20:DT20" ca="1" si="15">RANDBETWEEN(1,6)</f>
        <v>1</v>
      </c>
      <c r="DK20" s="25">
        <f t="shared" ca="1" si="15"/>
        <v>4</v>
      </c>
      <c r="DL20" s="25">
        <f t="shared" ca="1" si="15"/>
        <v>1</v>
      </c>
      <c r="DM20" s="26">
        <f t="shared" ca="1" si="15"/>
        <v>6</v>
      </c>
      <c r="DN20" s="25">
        <f t="shared" ca="1" si="15"/>
        <v>4</v>
      </c>
      <c r="DO20" s="25">
        <f t="shared" ca="1" si="15"/>
        <v>4</v>
      </c>
      <c r="DP20" s="26">
        <f t="shared" ca="1" si="15"/>
        <v>5</v>
      </c>
      <c r="DQ20" s="25">
        <f t="shared" ca="1" si="15"/>
        <v>2</v>
      </c>
      <c r="DR20" s="26">
        <f t="shared" ca="1" si="15"/>
        <v>6</v>
      </c>
      <c r="DS20" s="25">
        <f t="shared" ca="1" si="15"/>
        <v>5</v>
      </c>
      <c r="DT20" s="25">
        <f t="shared" ca="1" si="15"/>
        <v>5</v>
      </c>
    </row>
    <row r="21" spans="2:125" ht="15.75" thickBot="1" x14ac:dyDescent="0.3">
      <c r="C21" s="347"/>
      <c r="D21" s="359"/>
      <c r="E21" s="363"/>
      <c r="F21" s="351"/>
      <c r="G21" s="364"/>
      <c r="H21" s="361">
        <f>SUM(E21:G21)</f>
        <v>0</v>
      </c>
      <c r="J21"/>
      <c r="L21"/>
      <c r="Z21" s="29">
        <f>SUM(E21:L21)</f>
        <v>0</v>
      </c>
      <c r="AL21" s="155" t="s">
        <v>290</v>
      </c>
      <c r="AM21" s="401" t="s">
        <v>293</v>
      </c>
      <c r="AN21" s="402"/>
      <c r="AO21" s="403"/>
      <c r="AV21" s="151" t="s">
        <v>441</v>
      </c>
      <c r="AX21" s="151"/>
      <c r="BH21" s="342" t="s">
        <v>128</v>
      </c>
      <c r="BI21" s="2">
        <v>0</v>
      </c>
      <c r="BJ21" s="2">
        <v>1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T21" s="29">
        <f>SUM(BI21:BS21)</f>
        <v>1</v>
      </c>
      <c r="CF21" s="333"/>
      <c r="CG21" s="152">
        <f ca="1">RANDBETWEEN(1,30)</f>
        <v>16</v>
      </c>
      <c r="CH21" s="141"/>
      <c r="CI21" s="141"/>
      <c r="CJ21" s="141"/>
      <c r="CK21" s="153">
        <f>SUM(CH21:CJ21)</f>
        <v>0</v>
      </c>
      <c r="CQ21" s="155" t="s">
        <v>290</v>
      </c>
      <c r="CR21" s="401" t="s">
        <v>293</v>
      </c>
      <c r="CS21" s="402"/>
      <c r="CT21" s="403"/>
      <c r="DA21" s="349" t="s">
        <v>32</v>
      </c>
      <c r="DC21" s="151"/>
      <c r="DJ21" s="16">
        <v>1</v>
      </c>
      <c r="DK21" s="17">
        <v>2</v>
      </c>
      <c r="DL21" s="17">
        <v>3</v>
      </c>
      <c r="DM21" s="18">
        <v>4</v>
      </c>
      <c r="DN21" s="19">
        <v>5</v>
      </c>
      <c r="DO21" s="19">
        <v>6</v>
      </c>
      <c r="DP21" s="20">
        <v>7</v>
      </c>
      <c r="DQ21" s="21">
        <v>8</v>
      </c>
      <c r="DR21" s="22">
        <v>9</v>
      </c>
      <c r="DS21" s="23">
        <v>10</v>
      </c>
      <c r="DT21" s="24">
        <v>11</v>
      </c>
    </row>
    <row r="22" spans="2:125" ht="15.75" thickBot="1" x14ac:dyDescent="0.3">
      <c r="C22" s="145"/>
      <c r="D22" s="359"/>
      <c r="E22" s="357"/>
      <c r="F22" s="164"/>
      <c r="G22" s="356"/>
      <c r="H22" s="361">
        <f>SUM(E22:G22)</f>
        <v>0</v>
      </c>
      <c r="J22"/>
      <c r="L22"/>
      <c r="Z22" s="29">
        <f>SUM(E22:L22)</f>
        <v>0</v>
      </c>
      <c r="AL22" s="159" t="s">
        <v>325</v>
      </c>
      <c r="AM22" s="77"/>
      <c r="AN22" s="77" t="s">
        <v>326</v>
      </c>
      <c r="AO22" s="156"/>
      <c r="BH22" s="340" t="s">
        <v>46</v>
      </c>
      <c r="BI22" s="2">
        <v>0</v>
      </c>
      <c r="BJ22" s="2">
        <v>0</v>
      </c>
      <c r="BK22" s="2">
        <v>0</v>
      </c>
      <c r="BL22" s="2">
        <v>1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T22" s="29">
        <f>SUM(BI22:BS22)</f>
        <v>1</v>
      </c>
      <c r="CF22" s="334"/>
      <c r="CG22" s="152">
        <f t="shared" ref="CG22:CG23" ca="1" si="16">RANDBETWEEN(1,30)</f>
        <v>14</v>
      </c>
      <c r="CH22" s="141"/>
      <c r="CI22" s="141"/>
      <c r="CJ22" s="141"/>
      <c r="CK22" s="153">
        <f t="shared" ref="CK22:CK24" si="17">SUM(CH22:CJ22)</f>
        <v>0</v>
      </c>
      <c r="CQ22" s="159" t="s">
        <v>325</v>
      </c>
      <c r="CR22" s="77"/>
      <c r="CS22" s="77" t="s">
        <v>326</v>
      </c>
      <c r="CT22" s="156"/>
      <c r="DC22" s="2" t="s">
        <v>423</v>
      </c>
      <c r="DJ22" s="2"/>
      <c r="DK22" s="2"/>
      <c r="DL22" s="2"/>
      <c r="DM22" s="2"/>
      <c r="DN22" s="2"/>
      <c r="DO22" s="2"/>
      <c r="DP22" s="27">
        <v>1</v>
      </c>
      <c r="DQ22" s="27">
        <v>2</v>
      </c>
      <c r="DR22" s="27">
        <v>3</v>
      </c>
      <c r="DS22" s="27">
        <v>4</v>
      </c>
      <c r="DT22" s="27">
        <v>5</v>
      </c>
      <c r="DU22" s="2"/>
    </row>
    <row r="23" spans="2:125" ht="15.75" thickBot="1" x14ac:dyDescent="0.3">
      <c r="C23" s="145"/>
      <c r="D23" s="359"/>
      <c r="E23" s="357"/>
      <c r="F23" s="164"/>
      <c r="G23" s="356"/>
      <c r="H23" s="361">
        <f>SUM(E23:G23)</f>
        <v>0</v>
      </c>
      <c r="J23"/>
      <c r="K23"/>
      <c r="L23"/>
      <c r="M23"/>
      <c r="O23" s="25">
        <f t="shared" ref="O23:Y23" ca="1" si="18">RANDBETWEEN(1,6)</f>
        <v>4</v>
      </c>
      <c r="P23" s="25">
        <f t="shared" ca="1" si="18"/>
        <v>5</v>
      </c>
      <c r="Q23" s="25">
        <f t="shared" ca="1" si="18"/>
        <v>5</v>
      </c>
      <c r="R23" s="26">
        <f t="shared" ca="1" si="18"/>
        <v>2</v>
      </c>
      <c r="S23" s="25">
        <f t="shared" ca="1" si="18"/>
        <v>3</v>
      </c>
      <c r="T23" s="25">
        <f t="shared" ca="1" si="18"/>
        <v>2</v>
      </c>
      <c r="U23" s="26">
        <f t="shared" ca="1" si="18"/>
        <v>2</v>
      </c>
      <c r="V23" s="25">
        <f t="shared" ca="1" si="18"/>
        <v>1</v>
      </c>
      <c r="W23" s="26">
        <f t="shared" ca="1" si="18"/>
        <v>2</v>
      </c>
      <c r="X23" s="25">
        <f t="shared" ca="1" si="18"/>
        <v>1</v>
      </c>
      <c r="Y23" s="25">
        <f t="shared" ca="1" si="18"/>
        <v>6</v>
      </c>
      <c r="AL23" s="160" t="s">
        <v>294</v>
      </c>
      <c r="AM23" s="77"/>
      <c r="AN23" s="77" t="s">
        <v>297</v>
      </c>
      <c r="AO23" s="156"/>
      <c r="AV23" s="162" t="s">
        <v>442</v>
      </c>
      <c r="AX23" s="151"/>
      <c r="BI23" s="25">
        <f t="shared" ref="BI23:BS23" ca="1" si="19">RANDBETWEEN(1,6)</f>
        <v>6</v>
      </c>
      <c r="BJ23" s="25">
        <f t="shared" ca="1" si="19"/>
        <v>2</v>
      </c>
      <c r="BK23" s="25">
        <f t="shared" ca="1" si="19"/>
        <v>4</v>
      </c>
      <c r="BL23" s="26">
        <f t="shared" ca="1" si="19"/>
        <v>1</v>
      </c>
      <c r="BM23" s="25">
        <f t="shared" ca="1" si="19"/>
        <v>2</v>
      </c>
      <c r="BN23" s="25">
        <f t="shared" ca="1" si="19"/>
        <v>4</v>
      </c>
      <c r="BO23" s="26">
        <f t="shared" ca="1" si="19"/>
        <v>4</v>
      </c>
      <c r="BP23" s="25">
        <f t="shared" ca="1" si="19"/>
        <v>6</v>
      </c>
      <c r="BQ23" s="26">
        <f t="shared" ca="1" si="19"/>
        <v>5</v>
      </c>
      <c r="BR23" s="25">
        <f t="shared" ca="1" si="19"/>
        <v>6</v>
      </c>
      <c r="BS23" s="25">
        <f t="shared" ca="1" si="19"/>
        <v>3</v>
      </c>
      <c r="BT23"/>
      <c r="CF23" s="334"/>
      <c r="CG23" s="152">
        <f t="shared" ca="1" si="16"/>
        <v>21</v>
      </c>
      <c r="CH23" s="141"/>
      <c r="CI23" s="141"/>
      <c r="CJ23" s="141"/>
      <c r="CK23" s="153">
        <f t="shared" si="17"/>
        <v>0</v>
      </c>
      <c r="CQ23" s="160" t="s">
        <v>294</v>
      </c>
      <c r="CR23" s="77"/>
      <c r="CS23" s="77" t="s">
        <v>297</v>
      </c>
      <c r="CT23" s="156"/>
      <c r="DA23" s="343" t="s">
        <v>329</v>
      </c>
      <c r="DC23" s="151"/>
    </row>
    <row r="24" spans="2:125" ht="15.75" thickBot="1" x14ac:dyDescent="0.3">
      <c r="C24" s="353"/>
      <c r="D24" s="360"/>
      <c r="E24" s="358"/>
      <c r="F24" s="354"/>
      <c r="G24" s="355"/>
      <c r="H24" s="362">
        <f>SUM(E24:G24)</f>
        <v>0</v>
      </c>
      <c r="J24"/>
      <c r="K24"/>
      <c r="L24"/>
      <c r="M24"/>
      <c r="O24" s="16">
        <v>1</v>
      </c>
      <c r="P24" s="17">
        <v>2</v>
      </c>
      <c r="Q24" s="17">
        <v>3</v>
      </c>
      <c r="R24" s="18">
        <v>4</v>
      </c>
      <c r="S24" s="19">
        <v>5</v>
      </c>
      <c r="T24" s="19">
        <v>6</v>
      </c>
      <c r="U24" s="20">
        <v>7</v>
      </c>
      <c r="V24" s="21">
        <v>8</v>
      </c>
      <c r="W24" s="22">
        <v>9</v>
      </c>
      <c r="X24" s="23">
        <v>10</v>
      </c>
      <c r="Y24" s="24">
        <v>11</v>
      </c>
      <c r="AL24" s="160" t="s">
        <v>295</v>
      </c>
      <c r="AM24" s="77"/>
      <c r="AN24" s="77" t="s">
        <v>298</v>
      </c>
      <c r="AO24" s="156"/>
      <c r="AZ24" s="162"/>
      <c r="BH24"/>
      <c r="BI24" s="16">
        <v>1</v>
      </c>
      <c r="BJ24" s="17">
        <v>2</v>
      </c>
      <c r="BK24" s="17">
        <v>3</v>
      </c>
      <c r="BL24" s="18">
        <v>4</v>
      </c>
      <c r="BM24" s="19">
        <v>5</v>
      </c>
      <c r="BN24" s="19">
        <v>6</v>
      </c>
      <c r="BO24" s="20">
        <v>7</v>
      </c>
      <c r="BP24" s="21">
        <v>8</v>
      </c>
      <c r="BQ24" s="22">
        <v>9</v>
      </c>
      <c r="BR24" s="23">
        <v>10</v>
      </c>
      <c r="BS24" s="24">
        <v>11</v>
      </c>
      <c r="BT24"/>
      <c r="CF24" s="335"/>
      <c r="CG24" s="152">
        <f ca="1">RANDBETWEEN(1,30)</f>
        <v>3</v>
      </c>
      <c r="CH24" s="141"/>
      <c r="CI24" s="141"/>
      <c r="CJ24" s="141"/>
      <c r="CK24" s="153">
        <f t="shared" si="17"/>
        <v>0</v>
      </c>
      <c r="CQ24" s="160" t="s">
        <v>295</v>
      </c>
      <c r="CR24" s="77"/>
      <c r="CS24" s="77" t="s">
        <v>298</v>
      </c>
      <c r="CT24" s="156"/>
      <c r="DA24" s="2" t="s">
        <v>423</v>
      </c>
      <c r="DE24" s="162"/>
    </row>
    <row r="25" spans="2:125" ht="15.75" thickBot="1" x14ac:dyDescent="0.3">
      <c r="AL25" s="161" t="s">
        <v>296</v>
      </c>
      <c r="AM25" s="157"/>
      <c r="AN25" s="157" t="s">
        <v>299</v>
      </c>
      <c r="AO25" s="158"/>
      <c r="AV25" s="162" t="s">
        <v>443</v>
      </c>
      <c r="BO25" s="27">
        <v>1</v>
      </c>
      <c r="BP25" s="27">
        <v>2</v>
      </c>
      <c r="BQ25" s="27">
        <v>3</v>
      </c>
      <c r="BR25" s="27">
        <v>4</v>
      </c>
      <c r="BS25" s="27">
        <v>5</v>
      </c>
      <c r="CQ25" s="161" t="s">
        <v>296</v>
      </c>
      <c r="CR25" s="157"/>
      <c r="CS25" s="157" t="s">
        <v>299</v>
      </c>
      <c r="CT25" s="158"/>
      <c r="DA25" s="162" t="s">
        <v>450</v>
      </c>
      <c r="DE25" s="2" t="s">
        <v>423</v>
      </c>
    </row>
    <row r="26" spans="2:125" ht="15.75" thickBot="1" x14ac:dyDescent="0.3">
      <c r="AZ26" s="162"/>
      <c r="DE26" s="162"/>
    </row>
    <row r="27" spans="2:125" ht="15.75" thickBot="1" x14ac:dyDescent="0.3">
      <c r="C27" s="151" t="s">
        <v>427</v>
      </c>
      <c r="N27" s="151" t="s">
        <v>428</v>
      </c>
      <c r="AA27" s="151" t="s">
        <v>429</v>
      </c>
      <c r="AL27" s="151" t="s">
        <v>430</v>
      </c>
      <c r="AV27" s="151" t="s">
        <v>444</v>
      </c>
      <c r="BH27" s="151" t="s">
        <v>427</v>
      </c>
      <c r="BU27" s="151" t="s">
        <v>428</v>
      </c>
      <c r="CF27" s="151" t="s">
        <v>429</v>
      </c>
      <c r="CQ27" s="151" t="s">
        <v>430</v>
      </c>
      <c r="DA27" s="340" t="s">
        <v>408</v>
      </c>
    </row>
    <row r="28" spans="2:125" ht="15.75" thickBot="1" x14ac:dyDescent="0.3">
      <c r="B28" s="11" t="s">
        <v>225</v>
      </c>
      <c r="C28" s="10" t="s">
        <v>268</v>
      </c>
      <c r="D28" s="11" t="s">
        <v>269</v>
      </c>
      <c r="E28" s="9" t="s">
        <v>270</v>
      </c>
      <c r="F28" s="7" t="s">
        <v>271</v>
      </c>
      <c r="G28" s="7" t="s">
        <v>272</v>
      </c>
      <c r="H28" s="8" t="s">
        <v>273</v>
      </c>
      <c r="I28" s="9" t="s">
        <v>419</v>
      </c>
      <c r="J28" s="7" t="s">
        <v>420</v>
      </c>
      <c r="K28" s="8" t="s">
        <v>421</v>
      </c>
      <c r="M28" s="11" t="s">
        <v>225</v>
      </c>
      <c r="N28" s="10" t="s">
        <v>268</v>
      </c>
      <c r="O28" s="11" t="s">
        <v>269</v>
      </c>
      <c r="P28" s="9" t="s">
        <v>270</v>
      </c>
      <c r="Q28" s="7" t="s">
        <v>271</v>
      </c>
      <c r="R28" s="7" t="s">
        <v>272</v>
      </c>
      <c r="S28" s="8" t="s">
        <v>273</v>
      </c>
      <c r="T28" s="9" t="s">
        <v>419</v>
      </c>
      <c r="U28" s="7" t="s">
        <v>420</v>
      </c>
      <c r="V28" s="8" t="s">
        <v>421</v>
      </c>
      <c r="Z28" s="11" t="s">
        <v>225</v>
      </c>
      <c r="AA28" s="10" t="s">
        <v>268</v>
      </c>
      <c r="AB28" s="11" t="s">
        <v>269</v>
      </c>
      <c r="AC28" s="9" t="s">
        <v>270</v>
      </c>
      <c r="AD28" s="7" t="s">
        <v>271</v>
      </c>
      <c r="AE28" s="7" t="s">
        <v>272</v>
      </c>
      <c r="AF28" s="8" t="s">
        <v>273</v>
      </c>
      <c r="AG28" s="9" t="s">
        <v>419</v>
      </c>
      <c r="AH28" s="7" t="s">
        <v>420</v>
      </c>
      <c r="AI28" s="8" t="s">
        <v>421</v>
      </c>
      <c r="AK28" s="11" t="s">
        <v>225</v>
      </c>
      <c r="AL28" s="10" t="s">
        <v>268</v>
      </c>
      <c r="AM28" s="11" t="s">
        <v>269</v>
      </c>
      <c r="AN28" s="9" t="s">
        <v>270</v>
      </c>
      <c r="AO28" s="7" t="s">
        <v>271</v>
      </c>
      <c r="AP28" s="7" t="s">
        <v>272</v>
      </c>
      <c r="AQ28" s="8" t="s">
        <v>273</v>
      </c>
      <c r="AR28" s="9" t="s">
        <v>419</v>
      </c>
      <c r="AS28" s="7" t="s">
        <v>420</v>
      </c>
      <c r="AT28" s="8" t="s">
        <v>421</v>
      </c>
      <c r="BG28" s="11" t="s">
        <v>225</v>
      </c>
      <c r="BH28" s="171" t="s">
        <v>268</v>
      </c>
      <c r="BI28" s="11" t="s">
        <v>269</v>
      </c>
      <c r="BJ28" s="9" t="s">
        <v>270</v>
      </c>
      <c r="BK28" s="7" t="s">
        <v>271</v>
      </c>
      <c r="BL28" s="7" t="s">
        <v>272</v>
      </c>
      <c r="BM28" s="8" t="s">
        <v>273</v>
      </c>
      <c r="BN28" s="9" t="s">
        <v>419</v>
      </c>
      <c r="BO28" s="7" t="s">
        <v>420</v>
      </c>
      <c r="BP28" s="8" t="s">
        <v>421</v>
      </c>
      <c r="BT28" s="11" t="s">
        <v>225</v>
      </c>
      <c r="BU28" s="171" t="s">
        <v>268</v>
      </c>
      <c r="BV28" s="11" t="s">
        <v>269</v>
      </c>
      <c r="BW28" s="9" t="s">
        <v>270</v>
      </c>
      <c r="BX28" s="7" t="s">
        <v>271</v>
      </c>
      <c r="BY28" s="7" t="s">
        <v>272</v>
      </c>
      <c r="BZ28" s="8" t="s">
        <v>273</v>
      </c>
      <c r="CA28" s="9" t="s">
        <v>419</v>
      </c>
      <c r="CB28" s="7" t="s">
        <v>420</v>
      </c>
      <c r="CC28" s="8" t="s">
        <v>421</v>
      </c>
      <c r="CE28" s="11" t="s">
        <v>225</v>
      </c>
      <c r="CF28" s="171" t="s">
        <v>268</v>
      </c>
      <c r="CG28" s="11" t="s">
        <v>269</v>
      </c>
      <c r="CH28" s="9" t="s">
        <v>270</v>
      </c>
      <c r="CI28" s="7" t="s">
        <v>271</v>
      </c>
      <c r="CJ28" s="7" t="s">
        <v>272</v>
      </c>
      <c r="CK28" s="8" t="s">
        <v>273</v>
      </c>
      <c r="CL28" s="9" t="s">
        <v>419</v>
      </c>
      <c r="CM28" s="7" t="s">
        <v>420</v>
      </c>
      <c r="CN28" s="8" t="s">
        <v>421</v>
      </c>
      <c r="CP28" s="11" t="s">
        <v>225</v>
      </c>
      <c r="CQ28" s="171" t="s">
        <v>268</v>
      </c>
      <c r="CR28" s="11" t="s">
        <v>269</v>
      </c>
      <c r="CS28" s="9" t="s">
        <v>270</v>
      </c>
      <c r="CT28" s="7" t="s">
        <v>271</v>
      </c>
      <c r="CU28" s="7" t="s">
        <v>272</v>
      </c>
      <c r="CV28" s="8" t="s">
        <v>273</v>
      </c>
      <c r="CW28" s="9" t="s">
        <v>419</v>
      </c>
      <c r="CX28" s="7" t="s">
        <v>420</v>
      </c>
      <c r="CY28" s="8" t="s">
        <v>421</v>
      </c>
      <c r="DA28" s="2" t="s">
        <v>423</v>
      </c>
    </row>
    <row r="29" spans="2:125" ht="15.75" thickBot="1" x14ac:dyDescent="0.3">
      <c r="B29" s="145">
        <v>1</v>
      </c>
      <c r="C29" s="147"/>
      <c r="D29" s="145">
        <f>F29*3+G29</f>
        <v>0</v>
      </c>
      <c r="E29" s="149">
        <f>F29+G29+H29</f>
        <v>0</v>
      </c>
      <c r="F29" s="141"/>
      <c r="G29" s="141"/>
      <c r="H29" s="142"/>
      <c r="I29" s="149"/>
      <c r="J29" s="141"/>
      <c r="K29" s="142">
        <f>I29-J29</f>
        <v>0</v>
      </c>
      <c r="M29" s="145">
        <v>1</v>
      </c>
      <c r="N29" s="147"/>
      <c r="O29" s="145">
        <f>Q29*3+R29</f>
        <v>0</v>
      </c>
      <c r="P29" s="149">
        <f>Q29+R29+S29</f>
        <v>0</v>
      </c>
      <c r="Q29" s="141"/>
      <c r="R29" s="141"/>
      <c r="S29" s="142"/>
      <c r="T29" s="149"/>
      <c r="U29" s="141"/>
      <c r="V29" s="142">
        <f>T29-U29</f>
        <v>0</v>
      </c>
      <c r="Z29" s="145">
        <v>1</v>
      </c>
      <c r="AA29" s="147"/>
      <c r="AB29" s="145">
        <f>AD29*3+AE29</f>
        <v>0</v>
      </c>
      <c r="AC29" s="149">
        <f>AD29+AE29+AF29</f>
        <v>0</v>
      </c>
      <c r="AD29" s="141"/>
      <c r="AE29" s="141"/>
      <c r="AF29" s="142"/>
      <c r="AG29" s="149"/>
      <c r="AH29" s="141"/>
      <c r="AI29" s="142">
        <f>AG29-AH29</f>
        <v>0</v>
      </c>
      <c r="AK29" s="145">
        <v>1</v>
      </c>
      <c r="AL29" s="147"/>
      <c r="AM29" s="145">
        <f>AO29*3+AP29</f>
        <v>0</v>
      </c>
      <c r="AN29" s="149">
        <f>AO29+AP29+AQ29</f>
        <v>0</v>
      </c>
      <c r="AO29" s="141"/>
      <c r="AP29" s="141"/>
      <c r="AQ29" s="142"/>
      <c r="AR29" s="149"/>
      <c r="AS29" s="141"/>
      <c r="AT29" s="142">
        <f>AR29-AS29</f>
        <v>0</v>
      </c>
      <c r="AV29" s="151" t="s">
        <v>445</v>
      </c>
      <c r="AX29" s="162"/>
      <c r="BG29" s="145">
        <v>1</v>
      </c>
      <c r="BH29" s="343" t="s">
        <v>138</v>
      </c>
      <c r="BI29" s="145">
        <f>BK29*3+BL29</f>
        <v>8</v>
      </c>
      <c r="BJ29" s="149">
        <f>BK29+BL29+BM29</f>
        <v>6</v>
      </c>
      <c r="BK29" s="141">
        <v>2</v>
      </c>
      <c r="BL29" s="141">
        <v>2</v>
      </c>
      <c r="BM29" s="142">
        <v>2</v>
      </c>
      <c r="BN29" s="149">
        <v>6</v>
      </c>
      <c r="BO29" s="141">
        <v>6</v>
      </c>
      <c r="BP29" s="142">
        <f>BN29-BO29</f>
        <v>0</v>
      </c>
      <c r="BT29" s="145">
        <v>1</v>
      </c>
      <c r="BU29" s="340" t="s">
        <v>408</v>
      </c>
      <c r="BV29" s="145">
        <f>BX29*3+BY29</f>
        <v>12</v>
      </c>
      <c r="BW29" s="149">
        <f>BX29+BY29+BZ29</f>
        <v>6</v>
      </c>
      <c r="BX29" s="141">
        <v>3</v>
      </c>
      <c r="BY29" s="141">
        <v>3</v>
      </c>
      <c r="BZ29" s="142">
        <v>0</v>
      </c>
      <c r="CA29" s="149">
        <v>5</v>
      </c>
      <c r="CB29" s="141">
        <v>3</v>
      </c>
      <c r="CC29" s="142">
        <f>CA29-CB29</f>
        <v>2</v>
      </c>
      <c r="CE29" s="145">
        <v>1</v>
      </c>
      <c r="CF29" s="341" t="s">
        <v>51</v>
      </c>
      <c r="CG29" s="145">
        <f>CI29*3+CJ29</f>
        <v>9</v>
      </c>
      <c r="CH29" s="149">
        <f>CI29+CJ29+CK29</f>
        <v>6</v>
      </c>
      <c r="CI29" s="141">
        <v>2</v>
      </c>
      <c r="CJ29" s="141">
        <v>3</v>
      </c>
      <c r="CK29" s="142">
        <v>1</v>
      </c>
      <c r="CL29" s="149">
        <v>1</v>
      </c>
      <c r="CM29" s="141">
        <v>1</v>
      </c>
      <c r="CN29" s="142">
        <f>CL29-CM29</f>
        <v>0</v>
      </c>
      <c r="CP29" s="145">
        <v>1</v>
      </c>
      <c r="CQ29" s="346" t="s">
        <v>134</v>
      </c>
      <c r="CR29" s="145">
        <f>CT29*3+CU29</f>
        <v>5</v>
      </c>
      <c r="CS29" s="149">
        <f>CT29+CU29+CV29</f>
        <v>6</v>
      </c>
      <c r="CT29" s="141">
        <v>1</v>
      </c>
      <c r="CU29" s="141">
        <v>2</v>
      </c>
      <c r="CV29" s="142">
        <v>3</v>
      </c>
      <c r="CW29" s="149">
        <v>1</v>
      </c>
      <c r="CX29" s="141">
        <v>7</v>
      </c>
      <c r="CY29" s="142">
        <f>CW29-CX29</f>
        <v>-6</v>
      </c>
      <c r="DA29" s="151" t="s">
        <v>454</v>
      </c>
      <c r="DC29" s="162"/>
    </row>
    <row r="30" spans="2:125" ht="15.75" thickBot="1" x14ac:dyDescent="0.3">
      <c r="B30" s="145">
        <v>2</v>
      </c>
      <c r="C30" s="147"/>
      <c r="D30" s="145">
        <f>F30*3+G30</f>
        <v>0</v>
      </c>
      <c r="E30" s="149">
        <f>F30+G30+H30</f>
        <v>0</v>
      </c>
      <c r="F30" s="141"/>
      <c r="G30" s="141"/>
      <c r="H30" s="142"/>
      <c r="I30" s="149"/>
      <c r="J30" s="141"/>
      <c r="K30" s="142">
        <f>I30-J30</f>
        <v>0</v>
      </c>
      <c r="M30" s="145">
        <v>2</v>
      </c>
      <c r="N30" s="147"/>
      <c r="O30" s="145">
        <f>Q30*3+R30</f>
        <v>0</v>
      </c>
      <c r="P30" s="149">
        <f>Q30+R30+S30</f>
        <v>0</v>
      </c>
      <c r="Q30" s="141"/>
      <c r="R30" s="141"/>
      <c r="S30" s="142"/>
      <c r="T30" s="149"/>
      <c r="U30" s="141"/>
      <c r="V30" s="142">
        <f>T30-U30</f>
        <v>0</v>
      </c>
      <c r="Z30" s="145">
        <v>2</v>
      </c>
      <c r="AA30" s="147"/>
      <c r="AB30" s="145">
        <f>AD30*3+AE30</f>
        <v>0</v>
      </c>
      <c r="AC30" s="149">
        <f>AD30+AE30+AF30</f>
        <v>0</v>
      </c>
      <c r="AD30" s="141"/>
      <c r="AE30" s="141"/>
      <c r="AF30" s="142"/>
      <c r="AG30" s="149"/>
      <c r="AH30" s="141"/>
      <c r="AI30" s="142">
        <f>AG30-AH30</f>
        <v>0</v>
      </c>
      <c r="AK30" s="145">
        <v>2</v>
      </c>
      <c r="AL30" s="147"/>
      <c r="AM30" s="145">
        <f>AO30*3+AP30</f>
        <v>0</v>
      </c>
      <c r="AN30" s="149">
        <f>AO30+AP30+AQ30</f>
        <v>0</v>
      </c>
      <c r="AO30" s="141"/>
      <c r="AP30" s="141"/>
      <c r="AQ30" s="142"/>
      <c r="AR30" s="149"/>
      <c r="AS30" s="141"/>
      <c r="AT30" s="142">
        <f>AR30-AS30</f>
        <v>0</v>
      </c>
      <c r="BG30" s="145">
        <v>2</v>
      </c>
      <c r="BH30" s="343" t="s">
        <v>48</v>
      </c>
      <c r="BI30" s="145">
        <f t="shared" ref="BI30:BI32" si="20">BK30*3+BL30</f>
        <v>15</v>
      </c>
      <c r="BJ30" s="149">
        <f t="shared" ref="BJ30:BJ32" si="21">BK30+BL30+BM30</f>
        <v>6</v>
      </c>
      <c r="BK30" s="141">
        <v>5</v>
      </c>
      <c r="BL30" s="141">
        <v>0</v>
      </c>
      <c r="BM30" s="142">
        <v>1</v>
      </c>
      <c r="BN30" s="149">
        <v>8</v>
      </c>
      <c r="BO30" s="141">
        <v>9</v>
      </c>
      <c r="BP30" s="142">
        <f t="shared" ref="BP30:BP32" si="22">BN30-BO30</f>
        <v>-1</v>
      </c>
      <c r="BT30" s="145">
        <v>2</v>
      </c>
      <c r="BU30" s="342" t="s">
        <v>70</v>
      </c>
      <c r="BV30" s="145">
        <f t="shared" ref="BV30:BV32" si="23">BX30*3+BY30</f>
        <v>6</v>
      </c>
      <c r="BW30" s="149">
        <f t="shared" ref="BW30:BW32" si="24">BX30+BY30+BZ30</f>
        <v>6</v>
      </c>
      <c r="BX30" s="141">
        <v>1</v>
      </c>
      <c r="BY30" s="141">
        <v>3</v>
      </c>
      <c r="BZ30" s="142">
        <v>2</v>
      </c>
      <c r="CA30" s="149">
        <v>6</v>
      </c>
      <c r="CB30" s="141">
        <v>7</v>
      </c>
      <c r="CC30" s="142">
        <f t="shared" ref="CC30:CC32" si="25">CA30-CB30</f>
        <v>-1</v>
      </c>
      <c r="CE30" s="145">
        <v>2</v>
      </c>
      <c r="CF30" s="342" t="s">
        <v>52</v>
      </c>
      <c r="CG30" s="145">
        <f t="shared" ref="CG30:CG32" si="26">CI30*3+CJ30</f>
        <v>8</v>
      </c>
      <c r="CH30" s="149">
        <f t="shared" ref="CH30:CH32" si="27">CI30+CJ30+CK30</f>
        <v>6</v>
      </c>
      <c r="CI30" s="141">
        <v>2</v>
      </c>
      <c r="CJ30" s="141">
        <v>2</v>
      </c>
      <c r="CK30" s="142">
        <v>2</v>
      </c>
      <c r="CL30" s="149">
        <v>2</v>
      </c>
      <c r="CM30" s="141">
        <v>4</v>
      </c>
      <c r="CN30" s="142">
        <f t="shared" ref="CN30:CN32" si="28">CL30-CM30</f>
        <v>-2</v>
      </c>
      <c r="CP30" s="145">
        <v>2</v>
      </c>
      <c r="CQ30" s="342" t="s">
        <v>128</v>
      </c>
      <c r="CR30" s="145">
        <f t="shared" ref="CR30:CR32" si="29">CT30*3+CU30</f>
        <v>10</v>
      </c>
      <c r="CS30" s="149">
        <f t="shared" ref="CS30:CS32" si="30">CT30+CU30+CV30</f>
        <v>6</v>
      </c>
      <c r="CT30" s="141">
        <v>2</v>
      </c>
      <c r="CU30" s="141">
        <v>4</v>
      </c>
      <c r="CV30" s="142">
        <v>0</v>
      </c>
      <c r="CW30" s="149">
        <v>4</v>
      </c>
      <c r="CX30" s="141">
        <v>3</v>
      </c>
      <c r="CY30" s="142">
        <f t="shared" ref="CY30:CY32" si="31">CW30-CX30</f>
        <v>1</v>
      </c>
      <c r="DC30" s="2" t="s">
        <v>423</v>
      </c>
    </row>
    <row r="31" spans="2:125" ht="15.75" thickBot="1" x14ac:dyDescent="0.3">
      <c r="B31" s="145">
        <v>3</v>
      </c>
      <c r="C31" s="147"/>
      <c r="D31" s="145">
        <f>F31*3+G31</f>
        <v>0</v>
      </c>
      <c r="E31" s="149">
        <f>F31+G31+H31</f>
        <v>0</v>
      </c>
      <c r="F31" s="141"/>
      <c r="G31" s="141"/>
      <c r="H31" s="142"/>
      <c r="I31" s="149"/>
      <c r="J31" s="141"/>
      <c r="K31" s="142">
        <f>I31-J31</f>
        <v>0</v>
      </c>
      <c r="M31" s="145">
        <v>3</v>
      </c>
      <c r="N31" s="147"/>
      <c r="O31" s="145">
        <f>Q31*3+R31</f>
        <v>0</v>
      </c>
      <c r="P31" s="149">
        <f>Q31+R31+S31</f>
        <v>0</v>
      </c>
      <c r="Q31" s="141"/>
      <c r="R31" s="141"/>
      <c r="S31" s="142"/>
      <c r="T31" s="149"/>
      <c r="U31" s="141"/>
      <c r="V31" s="142">
        <f>T31-U31</f>
        <v>0</v>
      </c>
      <c r="Z31" s="145">
        <v>3</v>
      </c>
      <c r="AA31" s="147"/>
      <c r="AB31" s="145">
        <f>AD31*3+AE31</f>
        <v>0</v>
      </c>
      <c r="AC31" s="149">
        <f>AD31+AE31+AF31</f>
        <v>0</v>
      </c>
      <c r="AD31" s="141"/>
      <c r="AE31" s="141"/>
      <c r="AF31" s="142"/>
      <c r="AG31" s="149"/>
      <c r="AH31" s="141"/>
      <c r="AI31" s="142">
        <f>AG31-AH31</f>
        <v>0</v>
      </c>
      <c r="AK31" s="145">
        <v>3</v>
      </c>
      <c r="AL31" s="147"/>
      <c r="AM31" s="145">
        <f>AO31*3+AP31</f>
        <v>0</v>
      </c>
      <c r="AN31" s="149">
        <f>AO31+AP31+AQ31</f>
        <v>0</v>
      </c>
      <c r="AO31" s="141"/>
      <c r="AP31" s="141"/>
      <c r="AQ31" s="142"/>
      <c r="AR31" s="149"/>
      <c r="AS31" s="141"/>
      <c r="AT31" s="142">
        <f>AR31-AS31</f>
        <v>0</v>
      </c>
      <c r="AV31" s="162" t="s">
        <v>446</v>
      </c>
      <c r="AX31" s="162"/>
      <c r="BG31" s="145">
        <v>3</v>
      </c>
      <c r="BH31" s="341" t="s">
        <v>50</v>
      </c>
      <c r="BI31" s="145">
        <f t="shared" si="20"/>
        <v>14</v>
      </c>
      <c r="BJ31" s="149">
        <f t="shared" si="21"/>
        <v>6</v>
      </c>
      <c r="BK31" s="141">
        <v>4</v>
      </c>
      <c r="BL31" s="141">
        <v>2</v>
      </c>
      <c r="BM31" s="142">
        <v>0</v>
      </c>
      <c r="BN31" s="149">
        <v>10</v>
      </c>
      <c r="BO31" s="141">
        <v>4</v>
      </c>
      <c r="BP31" s="142">
        <f t="shared" si="22"/>
        <v>6</v>
      </c>
      <c r="BT31" s="145">
        <v>3</v>
      </c>
      <c r="BU31" s="340" t="s">
        <v>256</v>
      </c>
      <c r="BV31" s="145">
        <f t="shared" si="23"/>
        <v>9</v>
      </c>
      <c r="BW31" s="149">
        <f t="shared" si="24"/>
        <v>6</v>
      </c>
      <c r="BX31" s="141">
        <v>2</v>
      </c>
      <c r="BY31" s="141">
        <v>3</v>
      </c>
      <c r="BZ31" s="142">
        <v>1</v>
      </c>
      <c r="CA31" s="149">
        <v>7</v>
      </c>
      <c r="CB31" s="141">
        <v>5</v>
      </c>
      <c r="CC31" s="142">
        <f t="shared" si="25"/>
        <v>2</v>
      </c>
      <c r="CE31" s="145">
        <v>3</v>
      </c>
      <c r="CF31" s="342" t="s">
        <v>69</v>
      </c>
      <c r="CG31" s="145">
        <f t="shared" si="26"/>
        <v>6</v>
      </c>
      <c r="CH31" s="149">
        <f t="shared" si="27"/>
        <v>6</v>
      </c>
      <c r="CI31" s="141">
        <v>1</v>
      </c>
      <c r="CJ31" s="141">
        <v>3</v>
      </c>
      <c r="CK31" s="142">
        <v>2</v>
      </c>
      <c r="CL31" s="149">
        <v>3</v>
      </c>
      <c r="CM31" s="141">
        <v>4</v>
      </c>
      <c r="CN31" s="142">
        <f t="shared" si="28"/>
        <v>-1</v>
      </c>
      <c r="CP31" s="145">
        <v>3</v>
      </c>
      <c r="CQ31" s="340" t="s">
        <v>46</v>
      </c>
      <c r="CR31" s="145">
        <f t="shared" si="29"/>
        <v>11</v>
      </c>
      <c r="CS31" s="149">
        <f t="shared" si="30"/>
        <v>6</v>
      </c>
      <c r="CT31" s="141">
        <v>3</v>
      </c>
      <c r="CU31" s="141">
        <v>2</v>
      </c>
      <c r="CV31" s="142">
        <v>1</v>
      </c>
      <c r="CW31" s="149">
        <v>6</v>
      </c>
      <c r="CX31" s="141">
        <v>3</v>
      </c>
      <c r="CY31" s="142">
        <f t="shared" si="31"/>
        <v>3</v>
      </c>
      <c r="DA31" s="340" t="s">
        <v>46</v>
      </c>
      <c r="DC31" s="162"/>
    </row>
    <row r="32" spans="2:125" ht="15.75" thickBot="1" x14ac:dyDescent="0.3">
      <c r="B32" s="146">
        <v>4</v>
      </c>
      <c r="C32" s="148"/>
      <c r="D32" s="146">
        <f>F32*3+G32</f>
        <v>0</v>
      </c>
      <c r="E32" s="150">
        <f>F32+G32+H32</f>
        <v>0</v>
      </c>
      <c r="F32" s="143"/>
      <c r="G32" s="143"/>
      <c r="H32" s="144"/>
      <c r="I32" s="150"/>
      <c r="J32" s="143"/>
      <c r="K32" s="144">
        <f>I32-J32</f>
        <v>0</v>
      </c>
      <c r="M32" s="146">
        <v>4</v>
      </c>
      <c r="N32" s="148"/>
      <c r="O32" s="146">
        <f>Q32*3+R32</f>
        <v>0</v>
      </c>
      <c r="P32" s="150">
        <f>Q32+R32+S32</f>
        <v>0</v>
      </c>
      <c r="Q32" s="143"/>
      <c r="R32" s="143"/>
      <c r="S32" s="144"/>
      <c r="T32" s="150"/>
      <c r="U32" s="143"/>
      <c r="V32" s="144">
        <f>T32-U32</f>
        <v>0</v>
      </c>
      <c r="Z32" s="146">
        <v>4</v>
      </c>
      <c r="AA32" s="148"/>
      <c r="AB32" s="146">
        <f>AD32*3+AE32</f>
        <v>0</v>
      </c>
      <c r="AC32" s="150">
        <f>AD32+AE32+AF32</f>
        <v>0</v>
      </c>
      <c r="AD32" s="143"/>
      <c r="AE32" s="143"/>
      <c r="AF32" s="144"/>
      <c r="AG32" s="150"/>
      <c r="AH32" s="143"/>
      <c r="AI32" s="144">
        <f>AG32-AH32</f>
        <v>0</v>
      </c>
      <c r="AK32" s="146">
        <v>4</v>
      </c>
      <c r="AL32" s="148"/>
      <c r="AM32" s="146">
        <f>AO32*3+AP32</f>
        <v>0</v>
      </c>
      <c r="AN32" s="150">
        <f>AO32+AP32+AQ32</f>
        <v>0</v>
      </c>
      <c r="AO32" s="143"/>
      <c r="AP32" s="143"/>
      <c r="AQ32" s="144"/>
      <c r="AR32" s="150"/>
      <c r="AS32" s="143"/>
      <c r="AT32" s="144">
        <f>AR32-AS32</f>
        <v>0</v>
      </c>
      <c r="BG32" s="146">
        <v>4</v>
      </c>
      <c r="BH32" s="342" t="s">
        <v>45</v>
      </c>
      <c r="BI32" s="146">
        <f t="shared" si="20"/>
        <v>8</v>
      </c>
      <c r="BJ32" s="150">
        <f t="shared" si="21"/>
        <v>6</v>
      </c>
      <c r="BK32" s="143">
        <v>2</v>
      </c>
      <c r="BL32" s="143">
        <v>2</v>
      </c>
      <c r="BM32" s="144">
        <v>2</v>
      </c>
      <c r="BN32" s="150">
        <v>4</v>
      </c>
      <c r="BO32" s="143">
        <v>9</v>
      </c>
      <c r="BP32" s="144">
        <f t="shared" si="22"/>
        <v>-5</v>
      </c>
      <c r="BT32" s="146">
        <v>4</v>
      </c>
      <c r="BU32" s="340" t="s">
        <v>251</v>
      </c>
      <c r="BV32" s="146">
        <f t="shared" si="23"/>
        <v>7</v>
      </c>
      <c r="BW32" s="150">
        <f t="shared" si="24"/>
        <v>6</v>
      </c>
      <c r="BX32" s="143">
        <v>2</v>
      </c>
      <c r="BY32" s="143">
        <v>1</v>
      </c>
      <c r="BZ32" s="144">
        <v>3</v>
      </c>
      <c r="CA32" s="150">
        <v>5</v>
      </c>
      <c r="CB32" s="143">
        <v>8</v>
      </c>
      <c r="CC32" s="144">
        <f t="shared" si="25"/>
        <v>-3</v>
      </c>
      <c r="CE32" s="146">
        <v>4</v>
      </c>
      <c r="CF32" s="340" t="s">
        <v>141</v>
      </c>
      <c r="CG32" s="146">
        <f t="shared" si="26"/>
        <v>14</v>
      </c>
      <c r="CH32" s="150">
        <f t="shared" si="27"/>
        <v>6</v>
      </c>
      <c r="CI32" s="143">
        <v>4</v>
      </c>
      <c r="CJ32" s="143">
        <v>2</v>
      </c>
      <c r="CK32" s="144">
        <v>0</v>
      </c>
      <c r="CL32" s="150">
        <v>6</v>
      </c>
      <c r="CM32" s="143">
        <v>3</v>
      </c>
      <c r="CN32" s="144">
        <f t="shared" si="28"/>
        <v>3</v>
      </c>
      <c r="CP32" s="146">
        <v>4</v>
      </c>
      <c r="CQ32" s="345" t="s">
        <v>362</v>
      </c>
      <c r="CR32" s="146">
        <f t="shared" si="29"/>
        <v>9</v>
      </c>
      <c r="CS32" s="150">
        <f t="shared" si="30"/>
        <v>6</v>
      </c>
      <c r="CT32" s="143">
        <v>3</v>
      </c>
      <c r="CU32" s="143">
        <v>0</v>
      </c>
      <c r="CV32" s="144">
        <v>3</v>
      </c>
      <c r="CW32" s="150">
        <v>7</v>
      </c>
      <c r="CX32" s="143">
        <v>5</v>
      </c>
      <c r="CY32" s="144">
        <f t="shared" si="31"/>
        <v>2</v>
      </c>
      <c r="DA32" s="2" t="s">
        <v>423</v>
      </c>
    </row>
    <row r="33" spans="3:125" ht="15.75" thickBot="1" x14ac:dyDescent="0.3">
      <c r="AV33" s="162" t="s">
        <v>447</v>
      </c>
      <c r="DA33" s="162" t="s">
        <v>455</v>
      </c>
    </row>
    <row r="34" spans="3:125" x14ac:dyDescent="0.25">
      <c r="C34" s="1">
        <f>C29</f>
        <v>0</v>
      </c>
      <c r="E34" s="2" t="s">
        <v>423</v>
      </c>
      <c r="G34" s="30">
        <f>C30</f>
        <v>0</v>
      </c>
      <c r="N34" s="1">
        <f>N29</f>
        <v>0</v>
      </c>
      <c r="P34" s="2" t="s">
        <v>423</v>
      </c>
      <c r="R34" s="30">
        <f>N30</f>
        <v>0</v>
      </c>
      <c r="AA34" s="1">
        <f>AA29</f>
        <v>0</v>
      </c>
      <c r="AC34" s="2" t="s">
        <v>423</v>
      </c>
      <c r="AE34" s="30">
        <f>AA30</f>
        <v>0</v>
      </c>
      <c r="AL34" s="1">
        <f>AL29</f>
        <v>0</v>
      </c>
      <c r="AN34" s="2" t="s">
        <v>423</v>
      </c>
      <c r="AP34" s="30">
        <f>AL30</f>
        <v>0</v>
      </c>
      <c r="BH34" s="1" t="str">
        <f>BH29</f>
        <v>Wolfsburg</v>
      </c>
      <c r="BI34" s="2">
        <v>2</v>
      </c>
      <c r="BJ34" s="2" t="s">
        <v>423</v>
      </c>
      <c r="BK34" s="2">
        <v>3</v>
      </c>
      <c r="BL34" s="30" t="str">
        <f>BH30</f>
        <v>Niza</v>
      </c>
      <c r="BU34" s="1" t="str">
        <f>BU29</f>
        <v>Partizán</v>
      </c>
      <c r="BV34" s="2">
        <v>2</v>
      </c>
      <c r="BW34" s="2" t="s">
        <v>423</v>
      </c>
      <c r="BX34" s="2">
        <v>1</v>
      </c>
      <c r="BY34" s="30" t="str">
        <f>BU30</f>
        <v>FC Vaduz</v>
      </c>
      <c r="CF34" s="1" t="str">
        <f>CF29</f>
        <v>Rapid Viena</v>
      </c>
      <c r="CG34" s="2">
        <v>1</v>
      </c>
      <c r="CH34" s="2" t="s">
        <v>423</v>
      </c>
      <c r="CI34" s="2">
        <v>0</v>
      </c>
      <c r="CJ34" s="30" t="str">
        <f>CF30</f>
        <v>Lech Poznan</v>
      </c>
      <c r="CQ34" s="1" t="str">
        <f>CQ29</f>
        <v>La Fiorita</v>
      </c>
      <c r="CR34" s="2">
        <v>1</v>
      </c>
      <c r="CS34" s="2" t="s">
        <v>423</v>
      </c>
      <c r="CT34" s="2">
        <v>1</v>
      </c>
      <c r="CU34" s="30" t="str">
        <f>CQ30</f>
        <v>Slovan Bratislava</v>
      </c>
    </row>
    <row r="35" spans="3:125" ht="15.75" thickBot="1" x14ac:dyDescent="0.3">
      <c r="C35" s="1">
        <f>C31</f>
        <v>0</v>
      </c>
      <c r="E35" s="2" t="s">
        <v>423</v>
      </c>
      <c r="G35" s="30">
        <f>C32</f>
        <v>0</v>
      </c>
      <c r="N35" s="1">
        <f>N31</f>
        <v>0</v>
      </c>
      <c r="P35" s="2" t="s">
        <v>423</v>
      </c>
      <c r="R35" s="30">
        <f>N32</f>
        <v>0</v>
      </c>
      <c r="AA35" s="1">
        <f>AA31</f>
        <v>0</v>
      </c>
      <c r="AC35" s="2" t="s">
        <v>423</v>
      </c>
      <c r="AE35" s="30">
        <f>AA32</f>
        <v>0</v>
      </c>
      <c r="AL35" s="1">
        <f>AL31</f>
        <v>0</v>
      </c>
      <c r="AN35" s="2" t="s">
        <v>423</v>
      </c>
      <c r="AP35" s="30">
        <f>AL32</f>
        <v>0</v>
      </c>
      <c r="BH35" s="1" t="str">
        <f>BH31</f>
        <v>LASK</v>
      </c>
      <c r="BI35" s="2">
        <v>2</v>
      </c>
      <c r="BJ35" s="2" t="s">
        <v>423</v>
      </c>
      <c r="BK35" s="2">
        <v>2</v>
      </c>
      <c r="BL35" s="30" t="str">
        <f>BH32</f>
        <v>Maccabi Tel Aviv</v>
      </c>
      <c r="BU35" s="1" t="str">
        <f>BU31</f>
        <v>Zorya</v>
      </c>
      <c r="BV35" s="2">
        <v>3</v>
      </c>
      <c r="BW35" s="2" t="s">
        <v>423</v>
      </c>
      <c r="BX35" s="2">
        <v>2</v>
      </c>
      <c r="BY35" s="30" t="str">
        <f>BU32</f>
        <v>Trabzonspor</v>
      </c>
      <c r="CF35" s="1" t="str">
        <f>CF31</f>
        <v>Dundalk</v>
      </c>
      <c r="CG35" s="2">
        <v>2</v>
      </c>
      <c r="CH35" s="2" t="s">
        <v>423</v>
      </c>
      <c r="CI35" s="2">
        <v>3</v>
      </c>
      <c r="CJ35" s="30" t="str">
        <f>CF32</f>
        <v>Lokomotiv Moscú</v>
      </c>
      <c r="CQ35" s="1" t="str">
        <f>CQ31</f>
        <v>AEK Atenas</v>
      </c>
      <c r="CR35" s="2">
        <v>3</v>
      </c>
      <c r="CS35" s="2" t="s">
        <v>423</v>
      </c>
      <c r="CT35" s="2">
        <v>2</v>
      </c>
      <c r="CU35" s="30" t="str">
        <f>CQ32</f>
        <v>Wolverhampton</v>
      </c>
      <c r="DC35" s="2" t="s">
        <v>627</v>
      </c>
    </row>
    <row r="36" spans="3:125" ht="15.75" thickBot="1" x14ac:dyDescent="0.3">
      <c r="C36" s="1"/>
      <c r="N36" s="1"/>
      <c r="AA36" s="1"/>
      <c r="AL36" s="1"/>
      <c r="BH36" s="1"/>
      <c r="BU36" s="1"/>
      <c r="CF36" s="1"/>
      <c r="CQ36" s="1"/>
      <c r="DA36" s="341" t="s">
        <v>254</v>
      </c>
      <c r="DB36" s="2" t="s">
        <v>423</v>
      </c>
      <c r="DC36" s="349" t="s">
        <v>32</v>
      </c>
      <c r="DD36" s="2" t="s">
        <v>620</v>
      </c>
      <c r="DE36" s="2" t="s">
        <v>475</v>
      </c>
    </row>
    <row r="37" spans="3:125" ht="15.75" thickBot="1" x14ac:dyDescent="0.3">
      <c r="C37" s="1">
        <f>C29</f>
        <v>0</v>
      </c>
      <c r="E37" s="2" t="s">
        <v>423</v>
      </c>
      <c r="G37" s="30">
        <f>C31</f>
        <v>0</v>
      </c>
      <c r="N37" s="1">
        <f>N29</f>
        <v>0</v>
      </c>
      <c r="P37" s="2" t="s">
        <v>423</v>
      </c>
      <c r="R37" s="30">
        <f>N31</f>
        <v>0</v>
      </c>
      <c r="AA37" s="1">
        <f>AA29</f>
        <v>0</v>
      </c>
      <c r="AC37" s="2" t="s">
        <v>423</v>
      </c>
      <c r="AE37" s="30">
        <f>AA31</f>
        <v>0</v>
      </c>
      <c r="AL37" s="1">
        <f>AL29</f>
        <v>0</v>
      </c>
      <c r="AN37" s="2" t="s">
        <v>423</v>
      </c>
      <c r="AP37" s="30">
        <f>AL31</f>
        <v>0</v>
      </c>
      <c r="BH37" s="1" t="str">
        <f>BH29</f>
        <v>Wolfsburg</v>
      </c>
      <c r="BI37" s="2">
        <v>1</v>
      </c>
      <c r="BJ37" s="2" t="s">
        <v>423</v>
      </c>
      <c r="BK37" s="2">
        <v>3</v>
      </c>
      <c r="BL37" s="30" t="str">
        <f>BH31</f>
        <v>LASK</v>
      </c>
      <c r="BU37" s="1" t="str">
        <f>BU29</f>
        <v>Partizán</v>
      </c>
      <c r="BV37" s="2">
        <v>2</v>
      </c>
      <c r="BW37" s="2" t="s">
        <v>423</v>
      </c>
      <c r="BX37" s="2">
        <v>2</v>
      </c>
      <c r="BY37" s="30" t="str">
        <f>BU31</f>
        <v>Zorya</v>
      </c>
      <c r="CF37" s="1" t="str">
        <f>CF29</f>
        <v>Rapid Viena</v>
      </c>
      <c r="CG37" s="2">
        <v>0</v>
      </c>
      <c r="CH37" s="2" t="s">
        <v>423</v>
      </c>
      <c r="CI37" s="2">
        <v>1</v>
      </c>
      <c r="CJ37" s="30" t="str">
        <f>CF31</f>
        <v>Dundalk</v>
      </c>
      <c r="CQ37" s="1" t="str">
        <f>CQ29</f>
        <v>La Fiorita</v>
      </c>
      <c r="CR37" s="2">
        <v>0</v>
      </c>
      <c r="CS37" s="2" t="s">
        <v>423</v>
      </c>
      <c r="CT37" s="2">
        <v>2</v>
      </c>
      <c r="CU37" s="30" t="str">
        <f>CQ31</f>
        <v>AEK Atenas</v>
      </c>
      <c r="DE37" s="2" t="s">
        <v>480</v>
      </c>
    </row>
    <row r="38" spans="3:125" ht="15.75" thickBot="1" x14ac:dyDescent="0.3">
      <c r="C38" s="1">
        <f>C30</f>
        <v>0</v>
      </c>
      <c r="E38" s="2" t="s">
        <v>423</v>
      </c>
      <c r="G38" s="30">
        <f>C32</f>
        <v>0</v>
      </c>
      <c r="N38" s="1">
        <f>N30</f>
        <v>0</v>
      </c>
      <c r="P38" s="2" t="s">
        <v>423</v>
      </c>
      <c r="R38" s="30">
        <f>N32</f>
        <v>0</v>
      </c>
      <c r="AA38" s="1">
        <f>AA30</f>
        <v>0</v>
      </c>
      <c r="AC38" s="2" t="s">
        <v>423</v>
      </c>
      <c r="AE38" s="30">
        <f>AA32</f>
        <v>0</v>
      </c>
      <c r="AL38" s="1">
        <f>AL30</f>
        <v>0</v>
      </c>
      <c r="AN38" s="2" t="s">
        <v>423</v>
      </c>
      <c r="AP38" s="30">
        <f>AL32</f>
        <v>0</v>
      </c>
      <c r="BH38" s="1" t="str">
        <f>BH30</f>
        <v>Niza</v>
      </c>
      <c r="BI38" s="2">
        <v>4</v>
      </c>
      <c r="BJ38" s="2" t="s">
        <v>423</v>
      </c>
      <c r="BK38" s="2">
        <v>2</v>
      </c>
      <c r="BL38" s="30" t="str">
        <f>BH32</f>
        <v>Maccabi Tel Aviv</v>
      </c>
      <c r="BU38" s="1" t="str">
        <f>BU30</f>
        <v>FC Vaduz</v>
      </c>
      <c r="BV38" s="2">
        <v>4</v>
      </c>
      <c r="BW38" s="2" t="s">
        <v>423</v>
      </c>
      <c r="BX38" s="2">
        <v>3</v>
      </c>
      <c r="BY38" s="30" t="str">
        <f>BU32</f>
        <v>Trabzonspor</v>
      </c>
      <c r="CF38" s="1" t="str">
        <f>CF30</f>
        <v>Lech Poznan</v>
      </c>
      <c r="CG38" s="2">
        <v>1</v>
      </c>
      <c r="CH38" s="2" t="s">
        <v>423</v>
      </c>
      <c r="CI38" s="2">
        <v>3</v>
      </c>
      <c r="CJ38" s="30" t="str">
        <f>CF32</f>
        <v>Lokomotiv Moscú</v>
      </c>
      <c r="CQ38" s="1" t="str">
        <f>CQ30</f>
        <v>Slovan Bratislava</v>
      </c>
      <c r="CR38" s="2">
        <v>2</v>
      </c>
      <c r="CS38" s="2" t="s">
        <v>423</v>
      </c>
      <c r="CT38" s="2">
        <v>1</v>
      </c>
      <c r="CU38" s="30" t="str">
        <f>CQ32</f>
        <v>Wolverhampton</v>
      </c>
      <c r="DA38" s="341" t="s">
        <v>222</v>
      </c>
      <c r="DB38" s="2" t="s">
        <v>423</v>
      </c>
      <c r="DC38" s="338" t="s">
        <v>238</v>
      </c>
      <c r="DD38" s="2" t="s">
        <v>621</v>
      </c>
      <c r="DE38" s="2" t="s">
        <v>477</v>
      </c>
    </row>
    <row r="39" spans="3:125" ht="15.75" thickBot="1" x14ac:dyDescent="0.3">
      <c r="C39" s="1"/>
      <c r="N39" s="1"/>
      <c r="AA39" s="1"/>
      <c r="AL39" s="1"/>
      <c r="BH39" s="1"/>
      <c r="BU39" s="1"/>
      <c r="CF39" s="1"/>
      <c r="CQ39" s="1"/>
      <c r="DE39" s="2" t="s">
        <v>478</v>
      </c>
    </row>
    <row r="40" spans="3:125" ht="15.75" thickBot="1" x14ac:dyDescent="0.3">
      <c r="C40" s="1">
        <f>C29</f>
        <v>0</v>
      </c>
      <c r="E40" s="2" t="s">
        <v>423</v>
      </c>
      <c r="G40" s="30">
        <f>C32</f>
        <v>0</v>
      </c>
      <c r="N40" s="1">
        <f>N29</f>
        <v>0</v>
      </c>
      <c r="P40" s="2" t="s">
        <v>423</v>
      </c>
      <c r="R40" s="30">
        <f>N32</f>
        <v>0</v>
      </c>
      <c r="AA40" s="1">
        <f>AA29</f>
        <v>0</v>
      </c>
      <c r="AC40" s="2" t="s">
        <v>423</v>
      </c>
      <c r="AE40" s="30">
        <f>AA32</f>
        <v>0</v>
      </c>
      <c r="AL40" s="1">
        <f>AL29</f>
        <v>0</v>
      </c>
      <c r="AN40" s="2" t="s">
        <v>423</v>
      </c>
      <c r="AP40" s="30">
        <f>AL32</f>
        <v>0</v>
      </c>
      <c r="BH40" s="1" t="str">
        <f>BH29</f>
        <v>Wolfsburg</v>
      </c>
      <c r="BI40" s="2">
        <v>3</v>
      </c>
      <c r="BJ40" s="2" t="s">
        <v>423</v>
      </c>
      <c r="BK40" s="2">
        <v>0</v>
      </c>
      <c r="BL40" s="30" t="str">
        <f>BH32</f>
        <v>Maccabi Tel Aviv</v>
      </c>
      <c r="BU40" s="1" t="str">
        <f>BU29</f>
        <v>Partizán</v>
      </c>
      <c r="BV40" s="2">
        <v>1</v>
      </c>
      <c r="BW40" s="2" t="s">
        <v>423</v>
      </c>
      <c r="BX40" s="2">
        <v>0</v>
      </c>
      <c r="BY40" s="30" t="str">
        <f>BU32</f>
        <v>Trabzonspor</v>
      </c>
      <c r="CF40" s="1" t="str">
        <f>CF29</f>
        <v>Rapid Viena</v>
      </c>
      <c r="CG40" s="2">
        <v>0</v>
      </c>
      <c r="CH40" s="2" t="s">
        <v>423</v>
      </c>
      <c r="CI40" s="2">
        <v>0</v>
      </c>
      <c r="CJ40" s="30" t="str">
        <f>CF32</f>
        <v>Lokomotiv Moscú</v>
      </c>
      <c r="CQ40" s="1" t="str">
        <f>CQ29</f>
        <v>La Fiorita</v>
      </c>
      <c r="CR40" s="2">
        <v>0</v>
      </c>
      <c r="CS40" s="2" t="s">
        <v>423</v>
      </c>
      <c r="CT40" s="2">
        <v>4</v>
      </c>
      <c r="CU40" s="30" t="str">
        <f>CQ32</f>
        <v>Wolverhampton</v>
      </c>
      <c r="DA40" s="340" t="s">
        <v>407</v>
      </c>
      <c r="DB40" s="2" t="s">
        <v>423</v>
      </c>
      <c r="DC40" s="349" t="s">
        <v>54</v>
      </c>
      <c r="DD40" s="2" t="s">
        <v>622</v>
      </c>
      <c r="DE40" s="2" t="s">
        <v>479</v>
      </c>
      <c r="DI40" t="s">
        <v>417</v>
      </c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</row>
    <row r="41" spans="3:125" ht="15.75" thickBot="1" x14ac:dyDescent="0.3">
      <c r="C41" s="1">
        <f>C30</f>
        <v>0</v>
      </c>
      <c r="E41" s="2" t="s">
        <v>423</v>
      </c>
      <c r="G41" s="30">
        <f>C31</f>
        <v>0</v>
      </c>
      <c r="N41" s="1">
        <f>N30</f>
        <v>0</v>
      </c>
      <c r="P41" s="2" t="s">
        <v>423</v>
      </c>
      <c r="R41" s="30">
        <f>N31</f>
        <v>0</v>
      </c>
      <c r="AA41" s="1">
        <f>AA30</f>
        <v>0</v>
      </c>
      <c r="AC41" s="2" t="s">
        <v>423</v>
      </c>
      <c r="AE41" s="30">
        <f>AA31</f>
        <v>0</v>
      </c>
      <c r="AL41" s="1">
        <f>AL30</f>
        <v>0</v>
      </c>
      <c r="AN41" s="2" t="s">
        <v>423</v>
      </c>
      <c r="AP41" s="30">
        <f>AL31</f>
        <v>0</v>
      </c>
      <c r="BH41" s="1" t="str">
        <f>BH30</f>
        <v>Niza</v>
      </c>
      <c r="BI41" s="2">
        <v>1</v>
      </c>
      <c r="BJ41" s="2" t="s">
        <v>423</v>
      </c>
      <c r="BK41" s="2">
        <v>5</v>
      </c>
      <c r="BL41" s="30" t="str">
        <f>BH31</f>
        <v>LASK</v>
      </c>
      <c r="BU41" s="1" t="str">
        <f>BU30</f>
        <v>FC Vaduz</v>
      </c>
      <c r="BV41" s="2">
        <v>1</v>
      </c>
      <c r="BW41" s="2" t="s">
        <v>423</v>
      </c>
      <c r="BX41" s="2">
        <v>2</v>
      </c>
      <c r="BY41" s="30" t="str">
        <f>BU31</f>
        <v>Zorya</v>
      </c>
      <c r="CF41" s="1" t="str">
        <f>CF30</f>
        <v>Lech Poznan</v>
      </c>
      <c r="CG41" s="2">
        <v>1</v>
      </c>
      <c r="CH41" s="2" t="s">
        <v>423</v>
      </c>
      <c r="CI41" s="2">
        <v>0</v>
      </c>
      <c r="CJ41" s="30" t="str">
        <f>CF31</f>
        <v>Dundalk</v>
      </c>
      <c r="CQ41" s="1" t="str">
        <f>CQ30</f>
        <v>Slovan Bratislava</v>
      </c>
      <c r="CR41" s="2">
        <v>1</v>
      </c>
      <c r="CS41" s="2" t="s">
        <v>423</v>
      </c>
      <c r="CT41" s="2">
        <v>1</v>
      </c>
      <c r="CU41" s="30" t="str">
        <f>CQ31</f>
        <v>AEK Atenas</v>
      </c>
      <c r="DJ41" s="16">
        <v>1</v>
      </c>
      <c r="DK41" s="17">
        <v>2</v>
      </c>
      <c r="DL41" s="17">
        <v>3</v>
      </c>
      <c r="DM41" s="18">
        <v>4</v>
      </c>
      <c r="DN41" s="19">
        <v>5</v>
      </c>
      <c r="DO41" s="19">
        <v>6</v>
      </c>
      <c r="DP41" s="20">
        <v>7</v>
      </c>
      <c r="DQ41" s="21">
        <v>8</v>
      </c>
      <c r="DR41" s="22">
        <v>9</v>
      </c>
      <c r="DS41" s="23">
        <v>10</v>
      </c>
      <c r="DT41" s="24">
        <v>11</v>
      </c>
    </row>
    <row r="42" spans="3:125" ht="15.75" thickBot="1" x14ac:dyDescent="0.3">
      <c r="DA42" s="340" t="s">
        <v>143</v>
      </c>
      <c r="DB42" s="2" t="s">
        <v>423</v>
      </c>
      <c r="DC42" s="349" t="s">
        <v>259</v>
      </c>
      <c r="DD42" s="2" t="s">
        <v>623</v>
      </c>
      <c r="DJ42" s="27">
        <f ca="1">RANDBETWEEN(1,6)</f>
        <v>2</v>
      </c>
      <c r="DK42" s="27">
        <f t="shared" ref="DK42:DT42" ca="1" si="32">RANDBETWEEN(1,6)</f>
        <v>1</v>
      </c>
      <c r="DL42" s="27">
        <f t="shared" ca="1" si="32"/>
        <v>6</v>
      </c>
      <c r="DM42" s="28">
        <f t="shared" ca="1" si="32"/>
        <v>2</v>
      </c>
      <c r="DN42" s="27">
        <f t="shared" ca="1" si="32"/>
        <v>2</v>
      </c>
      <c r="DO42" s="27">
        <f t="shared" ca="1" si="32"/>
        <v>5</v>
      </c>
      <c r="DP42" s="28">
        <f t="shared" ca="1" si="32"/>
        <v>4</v>
      </c>
      <c r="DQ42" s="27">
        <f t="shared" ca="1" si="32"/>
        <v>2</v>
      </c>
      <c r="DR42" s="28">
        <f t="shared" ca="1" si="32"/>
        <v>6</v>
      </c>
      <c r="DS42" s="27">
        <f t="shared" ca="1" si="32"/>
        <v>5</v>
      </c>
      <c r="DT42" s="27">
        <f t="shared" ca="1" si="32"/>
        <v>3</v>
      </c>
    </row>
    <row r="43" spans="3:125" ht="15.75" thickBot="1" x14ac:dyDescent="0.3">
      <c r="DI43" s="341" t="s">
        <v>222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/>
      <c r="DT43" s="2"/>
      <c r="DU43" s="29">
        <f>SUM(DJ43:DT43)</f>
        <v>0</v>
      </c>
    </row>
    <row r="44" spans="3:125" ht="15.75" thickBot="1" x14ac:dyDescent="0.3">
      <c r="DA44" s="341" t="s">
        <v>50</v>
      </c>
      <c r="DB44" s="2" t="s">
        <v>423</v>
      </c>
      <c r="DC44" s="349" t="s">
        <v>61</v>
      </c>
      <c r="DD44" s="2" t="s">
        <v>592</v>
      </c>
      <c r="DI44" s="338" t="s">
        <v>238</v>
      </c>
      <c r="DJ44" s="2">
        <v>0</v>
      </c>
      <c r="DK44" s="2">
        <v>0</v>
      </c>
      <c r="DL44" s="2">
        <v>1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9">
        <f>SUM(DJ44:DT44)</f>
        <v>1</v>
      </c>
    </row>
    <row r="45" spans="3:125" ht="15.75" thickBot="1" x14ac:dyDescent="0.3">
      <c r="DJ45" s="25">
        <f t="shared" ref="DJ45:DT45" ca="1" si="33">RANDBETWEEN(1,6)</f>
        <v>6</v>
      </c>
      <c r="DK45" s="25">
        <f t="shared" ca="1" si="33"/>
        <v>6</v>
      </c>
      <c r="DL45" s="25">
        <f t="shared" ca="1" si="33"/>
        <v>3</v>
      </c>
      <c r="DM45" s="26">
        <f t="shared" ca="1" si="33"/>
        <v>5</v>
      </c>
      <c r="DN45" s="25">
        <f t="shared" ca="1" si="33"/>
        <v>3</v>
      </c>
      <c r="DO45" s="25">
        <f t="shared" ca="1" si="33"/>
        <v>5</v>
      </c>
      <c r="DP45" s="26">
        <f t="shared" ca="1" si="33"/>
        <v>3</v>
      </c>
      <c r="DQ45" s="25">
        <f t="shared" ca="1" si="33"/>
        <v>5</v>
      </c>
      <c r="DR45" s="26">
        <f t="shared" ca="1" si="33"/>
        <v>5</v>
      </c>
      <c r="DS45" s="25">
        <f t="shared" ca="1" si="33"/>
        <v>6</v>
      </c>
      <c r="DT45" s="25">
        <f t="shared" ca="1" si="33"/>
        <v>5</v>
      </c>
    </row>
    <row r="46" spans="3:125" ht="15.75" thickBot="1" x14ac:dyDescent="0.3">
      <c r="DA46" s="340" t="s">
        <v>256</v>
      </c>
      <c r="DB46" s="2" t="s">
        <v>423</v>
      </c>
      <c r="DC46" s="338" t="s">
        <v>41</v>
      </c>
      <c r="DD46" s="2" t="s">
        <v>624</v>
      </c>
      <c r="DJ46" s="16">
        <v>1</v>
      </c>
      <c r="DK46" s="17">
        <v>2</v>
      </c>
      <c r="DL46" s="17">
        <v>3</v>
      </c>
      <c r="DM46" s="18">
        <v>4</v>
      </c>
      <c r="DN46" s="19">
        <v>5</v>
      </c>
      <c r="DO46" s="19">
        <v>6</v>
      </c>
      <c r="DP46" s="20">
        <v>7</v>
      </c>
      <c r="DQ46" s="21">
        <v>8</v>
      </c>
      <c r="DR46" s="22">
        <v>9</v>
      </c>
      <c r="DS46" s="23">
        <v>10</v>
      </c>
      <c r="DT46" s="24">
        <v>11</v>
      </c>
    </row>
    <row r="47" spans="3:125" ht="15.75" thickBot="1" x14ac:dyDescent="0.3"/>
    <row r="48" spans="3:125" ht="15.75" thickBot="1" x14ac:dyDescent="0.3">
      <c r="DA48" s="341" t="s">
        <v>51</v>
      </c>
      <c r="DB48" s="2" t="s">
        <v>423</v>
      </c>
      <c r="DC48" s="338" t="s">
        <v>246</v>
      </c>
      <c r="DD48" s="2" t="s">
        <v>625</v>
      </c>
    </row>
    <row r="49" spans="3:108" ht="15.75" thickBot="1" x14ac:dyDescent="0.3"/>
    <row r="50" spans="3:108" ht="15.75" thickBot="1" x14ac:dyDescent="0.3">
      <c r="DA50" s="342" t="s">
        <v>128</v>
      </c>
      <c r="DB50" s="2" t="s">
        <v>423</v>
      </c>
      <c r="DC50" s="349" t="s">
        <v>35</v>
      </c>
      <c r="DD50" s="2" t="s">
        <v>626</v>
      </c>
    </row>
    <row r="53" spans="3:108" x14ac:dyDescent="0.25">
      <c r="C53" s="1"/>
      <c r="G53" s="30"/>
    </row>
    <row r="54" spans="3:108" x14ac:dyDescent="0.25">
      <c r="C54" s="1"/>
      <c r="G54" s="30"/>
    </row>
    <row r="55" spans="3:108" x14ac:dyDescent="0.25">
      <c r="C55" s="1"/>
    </row>
    <row r="56" spans="3:108" x14ac:dyDescent="0.25">
      <c r="C56" s="1"/>
      <c r="G56" s="30"/>
    </row>
    <row r="57" spans="3:108" x14ac:dyDescent="0.25">
      <c r="C57" s="1"/>
      <c r="G57" s="30"/>
    </row>
    <row r="58" spans="3:108" x14ac:dyDescent="0.25">
      <c r="C58" s="1"/>
    </row>
    <row r="59" spans="3:108" x14ac:dyDescent="0.25">
      <c r="C59" s="1"/>
      <c r="G59" s="30"/>
    </row>
    <row r="60" spans="3:108" x14ac:dyDescent="0.25">
      <c r="C60" s="1"/>
      <c r="G60" s="30"/>
    </row>
  </sheetData>
  <mergeCells count="8">
    <mergeCell ref="CR18:CT18"/>
    <mergeCell ref="CR19:CT19"/>
    <mergeCell ref="CR20:CT20"/>
    <mergeCell ref="CR21:CT21"/>
    <mergeCell ref="AM18:AO18"/>
    <mergeCell ref="AM19:AO19"/>
    <mergeCell ref="AM20:AO20"/>
    <mergeCell ref="AM21:AO21"/>
  </mergeCells>
  <conditionalFormatting sqref="D19:J19 J23:K24 J20:J22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62"/>
  <sheetViews>
    <sheetView workbookViewId="0">
      <selection activeCell="I13" sqref="I13"/>
    </sheetView>
  </sheetViews>
  <sheetFormatPr baseColWidth="10" defaultRowHeight="15" x14ac:dyDescent="0.25"/>
  <cols>
    <col min="1" max="1" width="2.85546875" customWidth="1"/>
    <col min="2" max="2" width="3.140625" style="94" customWidth="1"/>
    <col min="3" max="3" width="0.28515625" style="94" customWidth="1"/>
    <col min="4" max="4" width="18.42578125" style="94" customWidth="1"/>
    <col min="5" max="9" width="4.28515625" style="94" customWidth="1"/>
    <col min="10" max="11" width="3.42578125" customWidth="1"/>
    <col min="12" max="12" width="0.5703125" customWidth="1"/>
    <col min="13" max="13" width="18.42578125" customWidth="1"/>
    <col min="14" max="14" width="3.42578125" customWidth="1"/>
    <col min="15" max="15" width="4.85546875" customWidth="1"/>
    <col min="16" max="16" width="9.140625" customWidth="1"/>
    <col min="17" max="17" width="4.28515625" customWidth="1"/>
    <col min="18" max="18" width="3.140625" style="94" customWidth="1"/>
    <col min="19" max="19" width="0.28515625" style="94" customWidth="1"/>
    <col min="20" max="20" width="18.42578125" style="94" customWidth="1"/>
    <col min="21" max="26" width="4.28515625" style="94" customWidth="1"/>
    <col min="27" max="27" width="2.7109375" customWidth="1"/>
    <col min="28" max="28" width="11.42578125" style="2"/>
    <col min="30" max="30" width="20.5703125" customWidth="1"/>
  </cols>
  <sheetData>
    <row r="1" spans="2:30" x14ac:dyDescent="0.25">
      <c r="B1" s="31"/>
      <c r="C1" s="31"/>
      <c r="D1" s="31"/>
      <c r="E1" s="31"/>
      <c r="F1" s="31"/>
      <c r="G1" s="31"/>
      <c r="H1" s="31"/>
      <c r="I1" s="31"/>
      <c r="R1" s="31"/>
      <c r="S1" s="31"/>
      <c r="T1" s="31"/>
      <c r="U1" s="31"/>
      <c r="V1" s="31"/>
      <c r="W1" s="31"/>
      <c r="X1" s="31"/>
      <c r="Y1" s="31"/>
      <c r="Z1" s="31"/>
    </row>
    <row r="2" spans="2:30" x14ac:dyDescent="0.25">
      <c r="B2" s="117"/>
      <c r="C2" s="118"/>
      <c r="D2" s="118"/>
      <c r="E2" s="120" t="s">
        <v>340</v>
      </c>
      <c r="F2" s="118"/>
      <c r="G2" s="118"/>
      <c r="H2" s="118"/>
      <c r="I2" s="119"/>
      <c r="R2" s="117"/>
      <c r="S2" s="118"/>
      <c r="T2" s="118"/>
      <c r="U2" s="120" t="s">
        <v>340</v>
      </c>
      <c r="V2" s="118"/>
      <c r="W2" s="118"/>
      <c r="X2" s="118"/>
      <c r="Y2" s="119"/>
      <c r="Z2" s="119"/>
    </row>
    <row r="3" spans="2:30" x14ac:dyDescent="0.25">
      <c r="B3" s="37" t="s">
        <v>225</v>
      </c>
      <c r="C3" s="38"/>
      <c r="D3" s="39" t="s">
        <v>268</v>
      </c>
      <c r="E3" s="39" t="s">
        <v>269</v>
      </c>
      <c r="F3" s="39" t="s">
        <v>270</v>
      </c>
      <c r="G3" s="39" t="s">
        <v>271</v>
      </c>
      <c r="H3" s="39" t="s">
        <v>272</v>
      </c>
      <c r="I3" s="39" t="s">
        <v>273</v>
      </c>
      <c r="R3" s="37" t="s">
        <v>225</v>
      </c>
      <c r="S3" s="38"/>
      <c r="T3" s="39" t="s">
        <v>268</v>
      </c>
      <c r="U3" s="39" t="s">
        <v>269</v>
      </c>
      <c r="V3" s="39" t="s">
        <v>270</v>
      </c>
      <c r="W3" s="39" t="s">
        <v>271</v>
      </c>
      <c r="X3" s="39" t="s">
        <v>272</v>
      </c>
      <c r="Y3" s="39" t="s">
        <v>273</v>
      </c>
      <c r="Z3" s="112" t="s">
        <v>116</v>
      </c>
      <c r="AB3" s="101" t="s">
        <v>575</v>
      </c>
      <c r="AC3" s="101" t="s">
        <v>633</v>
      </c>
    </row>
    <row r="4" spans="2:30" x14ac:dyDescent="0.25">
      <c r="B4" s="40">
        <v>1</v>
      </c>
      <c r="C4" s="41"/>
      <c r="D4" s="90" t="s">
        <v>12</v>
      </c>
      <c r="E4" s="42">
        <f t="shared" ref="E4:E23" si="0">G4*3+H4</f>
        <v>86</v>
      </c>
      <c r="F4" s="42">
        <f t="shared" ref="F4:F23" si="1">G4+H4+I4</f>
        <v>38</v>
      </c>
      <c r="G4" s="43">
        <v>25</v>
      </c>
      <c r="H4" s="44">
        <v>11</v>
      </c>
      <c r="I4" s="45">
        <v>2</v>
      </c>
      <c r="K4" s="255">
        <v>1</v>
      </c>
      <c r="L4" s="31"/>
      <c r="M4" s="113" t="s">
        <v>341</v>
      </c>
      <c r="N4" s="255">
        <f t="shared" ref="N4:N19" ca="1" si="2">RANDBETWEEN(1,30)</f>
        <v>23</v>
      </c>
      <c r="O4" s="31"/>
      <c r="P4" s="64" t="s">
        <v>323</v>
      </c>
      <c r="R4" s="40">
        <v>1</v>
      </c>
      <c r="S4" s="41"/>
      <c r="T4" s="105" t="s">
        <v>341</v>
      </c>
      <c r="U4" s="42">
        <f t="shared" ref="U4:U23" si="3">W4*3+X4</f>
        <v>79</v>
      </c>
      <c r="V4" s="42">
        <f t="shared" ref="V4:V23" si="4">W4+X4+Y4</f>
        <v>38</v>
      </c>
      <c r="W4" s="43">
        <v>22</v>
      </c>
      <c r="X4" s="44">
        <v>13</v>
      </c>
      <c r="Y4" s="45">
        <v>3</v>
      </c>
      <c r="Z4" s="102">
        <v>1</v>
      </c>
      <c r="AC4" s="2">
        <v>3</v>
      </c>
      <c r="AD4" t="s">
        <v>662</v>
      </c>
    </row>
    <row r="5" spans="2:30" x14ac:dyDescent="0.25">
      <c r="B5" s="46">
        <v>2</v>
      </c>
      <c r="C5" s="41"/>
      <c r="D5" s="90" t="s">
        <v>342</v>
      </c>
      <c r="E5" s="42">
        <f t="shared" si="0"/>
        <v>80</v>
      </c>
      <c r="F5" s="42">
        <f t="shared" si="1"/>
        <v>38</v>
      </c>
      <c r="G5" s="48">
        <v>23</v>
      </c>
      <c r="H5" s="49">
        <v>11</v>
      </c>
      <c r="I5" s="45">
        <v>4</v>
      </c>
      <c r="K5" s="31"/>
      <c r="L5" s="31"/>
      <c r="M5" s="113" t="s">
        <v>12</v>
      </c>
      <c r="N5" s="255">
        <f t="shared" ca="1" si="2"/>
        <v>30</v>
      </c>
      <c r="O5" s="31"/>
      <c r="P5" s="64" t="s">
        <v>288</v>
      </c>
      <c r="R5" s="46">
        <v>2</v>
      </c>
      <c r="S5" s="41"/>
      <c r="T5" s="90" t="s">
        <v>12</v>
      </c>
      <c r="U5" s="42">
        <f t="shared" si="3"/>
        <v>86</v>
      </c>
      <c r="V5" s="42">
        <f t="shared" si="4"/>
        <v>38</v>
      </c>
      <c r="W5" s="48">
        <v>25</v>
      </c>
      <c r="X5" s="49">
        <v>11</v>
      </c>
      <c r="Y5" s="45">
        <v>2</v>
      </c>
      <c r="Z5" s="102">
        <v>2</v>
      </c>
      <c r="AC5" s="2">
        <v>4</v>
      </c>
      <c r="AD5" t="s">
        <v>661</v>
      </c>
    </row>
    <row r="6" spans="2:30" x14ac:dyDescent="0.25">
      <c r="B6" s="46">
        <v>3</v>
      </c>
      <c r="C6" s="41"/>
      <c r="D6" s="105" t="s">
        <v>341</v>
      </c>
      <c r="E6" s="42">
        <f t="shared" si="0"/>
        <v>79</v>
      </c>
      <c r="F6" s="42">
        <f t="shared" si="1"/>
        <v>38</v>
      </c>
      <c r="G6" s="48">
        <v>22</v>
      </c>
      <c r="H6" s="102">
        <v>13</v>
      </c>
      <c r="I6" s="45">
        <v>3</v>
      </c>
      <c r="K6" s="31"/>
      <c r="L6" s="31"/>
      <c r="M6" s="113" t="s">
        <v>342</v>
      </c>
      <c r="N6" s="255">
        <f t="shared" ca="1" si="2"/>
        <v>27</v>
      </c>
      <c r="O6" s="31"/>
      <c r="P6" s="64" t="s">
        <v>289</v>
      </c>
      <c r="R6" s="46">
        <v>3</v>
      </c>
      <c r="S6" s="41"/>
      <c r="T6" s="90" t="s">
        <v>342</v>
      </c>
      <c r="U6" s="42">
        <f t="shared" si="3"/>
        <v>80</v>
      </c>
      <c r="V6" s="42">
        <f t="shared" si="4"/>
        <v>38</v>
      </c>
      <c r="W6" s="48">
        <v>23</v>
      </c>
      <c r="X6" s="49">
        <v>11</v>
      </c>
      <c r="Y6" s="45">
        <v>4</v>
      </c>
      <c r="Z6" s="102">
        <v>3</v>
      </c>
      <c r="AB6" s="2">
        <v>6</v>
      </c>
    </row>
    <row r="7" spans="2:30" x14ac:dyDescent="0.25">
      <c r="B7" s="46">
        <v>4</v>
      </c>
      <c r="C7" s="41"/>
      <c r="D7" s="90" t="s">
        <v>343</v>
      </c>
      <c r="E7" s="42">
        <f t="shared" si="0"/>
        <v>70</v>
      </c>
      <c r="F7" s="42">
        <f t="shared" si="1"/>
        <v>38</v>
      </c>
      <c r="G7" s="48">
        <v>19</v>
      </c>
      <c r="H7" s="49">
        <v>13</v>
      </c>
      <c r="I7" s="45">
        <v>6</v>
      </c>
      <c r="K7" s="31"/>
      <c r="L7" s="31"/>
      <c r="M7" s="114" t="s">
        <v>343</v>
      </c>
      <c r="N7" s="255">
        <f t="shared" ca="1" si="2"/>
        <v>29</v>
      </c>
      <c r="O7" s="31"/>
      <c r="P7" s="64" t="s">
        <v>290</v>
      </c>
      <c r="R7" s="46">
        <v>4</v>
      </c>
      <c r="S7" s="41"/>
      <c r="T7" s="90" t="s">
        <v>343</v>
      </c>
      <c r="U7" s="42">
        <f t="shared" si="3"/>
        <v>70</v>
      </c>
      <c r="V7" s="42">
        <f t="shared" si="4"/>
        <v>38</v>
      </c>
      <c r="W7" s="48">
        <v>19</v>
      </c>
      <c r="X7" s="49">
        <v>13</v>
      </c>
      <c r="Y7" s="45">
        <v>6</v>
      </c>
      <c r="Z7" s="102">
        <v>4</v>
      </c>
      <c r="AC7" s="2">
        <v>9</v>
      </c>
      <c r="AD7" t="s">
        <v>663</v>
      </c>
    </row>
    <row r="8" spans="2:30" x14ac:dyDescent="0.25">
      <c r="B8" s="50">
        <v>5</v>
      </c>
      <c r="C8" s="51"/>
      <c r="D8" s="90" t="s">
        <v>229</v>
      </c>
      <c r="E8" s="42">
        <f t="shared" si="0"/>
        <v>69</v>
      </c>
      <c r="F8" s="42">
        <f t="shared" si="1"/>
        <v>38</v>
      </c>
      <c r="G8" s="48">
        <v>19</v>
      </c>
      <c r="H8" s="49">
        <v>12</v>
      </c>
      <c r="I8" s="45">
        <v>7</v>
      </c>
      <c r="K8" s="31"/>
      <c r="L8" s="31"/>
      <c r="M8" s="114" t="s">
        <v>355</v>
      </c>
      <c r="N8" s="255">
        <f t="shared" ca="1" si="2"/>
        <v>6</v>
      </c>
      <c r="O8" s="31"/>
      <c r="P8" s="49"/>
      <c r="R8" s="50">
        <v>5</v>
      </c>
      <c r="S8" s="51"/>
      <c r="T8" s="89" t="s">
        <v>355</v>
      </c>
      <c r="U8" s="42">
        <f t="shared" si="3"/>
        <v>64</v>
      </c>
      <c r="V8" s="42">
        <f t="shared" si="4"/>
        <v>38</v>
      </c>
      <c r="W8" s="48">
        <v>17</v>
      </c>
      <c r="X8" s="49">
        <v>13</v>
      </c>
      <c r="Y8" s="45">
        <v>8</v>
      </c>
      <c r="Z8" s="102">
        <v>5</v>
      </c>
      <c r="AC8" s="2">
        <v>12</v>
      </c>
      <c r="AD8" t="s">
        <v>658</v>
      </c>
    </row>
    <row r="9" spans="2:30" x14ac:dyDescent="0.25">
      <c r="B9" s="50">
        <v>6</v>
      </c>
      <c r="C9" s="51"/>
      <c r="D9" s="89" t="s">
        <v>355</v>
      </c>
      <c r="E9" s="42">
        <f t="shared" si="0"/>
        <v>64</v>
      </c>
      <c r="F9" s="42">
        <f t="shared" si="1"/>
        <v>38</v>
      </c>
      <c r="G9" s="48">
        <v>17</v>
      </c>
      <c r="H9" s="49">
        <v>13</v>
      </c>
      <c r="I9" s="45">
        <v>8</v>
      </c>
      <c r="K9" s="31"/>
      <c r="L9" s="31"/>
      <c r="M9" s="114" t="s">
        <v>344</v>
      </c>
      <c r="N9" s="255">
        <f t="shared" ca="1" si="2"/>
        <v>2</v>
      </c>
      <c r="O9" s="31"/>
      <c r="P9" s="71" t="s">
        <v>324</v>
      </c>
      <c r="R9" s="50">
        <v>6</v>
      </c>
      <c r="S9" s="51"/>
      <c r="T9" s="89" t="s">
        <v>344</v>
      </c>
      <c r="U9" s="42">
        <f t="shared" si="3"/>
        <v>57</v>
      </c>
      <c r="V9" s="42">
        <f t="shared" si="4"/>
        <v>38</v>
      </c>
      <c r="W9" s="48">
        <v>15</v>
      </c>
      <c r="X9" s="49">
        <v>12</v>
      </c>
      <c r="Y9" s="45">
        <v>11</v>
      </c>
      <c r="Z9" s="102">
        <v>6</v>
      </c>
      <c r="AB9" s="2">
        <v>13</v>
      </c>
    </row>
    <row r="10" spans="2:30" x14ac:dyDescent="0.25">
      <c r="B10" s="98">
        <v>7</v>
      </c>
      <c r="C10" s="51"/>
      <c r="D10" s="90" t="s">
        <v>231</v>
      </c>
      <c r="E10" s="42">
        <f t="shared" si="0"/>
        <v>64</v>
      </c>
      <c r="F10" s="42">
        <f t="shared" si="1"/>
        <v>38</v>
      </c>
      <c r="G10" s="48">
        <v>16</v>
      </c>
      <c r="H10" s="49">
        <v>16</v>
      </c>
      <c r="I10" s="45">
        <v>6</v>
      </c>
      <c r="K10" s="31"/>
      <c r="L10" s="31"/>
      <c r="M10" s="114" t="s">
        <v>232</v>
      </c>
      <c r="N10" s="255">
        <f t="shared" ca="1" si="2"/>
        <v>11</v>
      </c>
      <c r="O10" s="31"/>
      <c r="P10" s="70" t="s">
        <v>291</v>
      </c>
      <c r="R10" s="98">
        <v>7</v>
      </c>
      <c r="S10" s="51"/>
      <c r="T10" s="90" t="s">
        <v>232</v>
      </c>
      <c r="U10" s="42">
        <f t="shared" si="3"/>
        <v>58</v>
      </c>
      <c r="V10" s="42">
        <f t="shared" si="4"/>
        <v>38</v>
      </c>
      <c r="W10" s="48">
        <v>15</v>
      </c>
      <c r="X10" s="49">
        <v>13</v>
      </c>
      <c r="Y10" s="45">
        <v>10</v>
      </c>
      <c r="Z10" s="102">
        <v>7</v>
      </c>
      <c r="AC10" s="2">
        <v>15</v>
      </c>
      <c r="AD10" t="s">
        <v>659</v>
      </c>
    </row>
    <row r="11" spans="2:30" x14ac:dyDescent="0.25">
      <c r="B11" s="97">
        <v>8</v>
      </c>
      <c r="C11" s="51"/>
      <c r="D11" s="90" t="s">
        <v>353</v>
      </c>
      <c r="E11" s="42">
        <f t="shared" si="0"/>
        <v>62</v>
      </c>
      <c r="F11" s="42">
        <f t="shared" si="1"/>
        <v>38</v>
      </c>
      <c r="G11" s="48">
        <v>18</v>
      </c>
      <c r="H11" s="49">
        <v>8</v>
      </c>
      <c r="I11" s="45">
        <v>12</v>
      </c>
      <c r="K11" s="31"/>
      <c r="L11" s="31"/>
      <c r="M11" s="114" t="s">
        <v>229</v>
      </c>
      <c r="N11" s="255">
        <f t="shared" ca="1" si="2"/>
        <v>4</v>
      </c>
      <c r="O11" s="31"/>
      <c r="P11" s="70" t="s">
        <v>292</v>
      </c>
      <c r="R11" s="97">
        <v>8</v>
      </c>
      <c r="S11" s="51"/>
      <c r="T11" s="90" t="s">
        <v>229</v>
      </c>
      <c r="U11" s="42">
        <f t="shared" si="3"/>
        <v>69</v>
      </c>
      <c r="V11" s="42">
        <f t="shared" si="4"/>
        <v>38</v>
      </c>
      <c r="W11" s="48">
        <v>19</v>
      </c>
      <c r="X11" s="49">
        <v>12</v>
      </c>
      <c r="Y11" s="45">
        <v>7</v>
      </c>
      <c r="Z11" s="102">
        <v>8</v>
      </c>
      <c r="AB11" s="2">
        <v>17</v>
      </c>
    </row>
    <row r="12" spans="2:30" x14ac:dyDescent="0.25">
      <c r="B12" s="97">
        <v>9</v>
      </c>
      <c r="C12" s="51"/>
      <c r="D12" s="89" t="s">
        <v>230</v>
      </c>
      <c r="E12" s="42">
        <f t="shared" si="0"/>
        <v>60</v>
      </c>
      <c r="F12" s="42">
        <f t="shared" si="1"/>
        <v>38</v>
      </c>
      <c r="G12" s="48">
        <v>14</v>
      </c>
      <c r="H12" s="49">
        <v>18</v>
      </c>
      <c r="I12" s="45">
        <v>6</v>
      </c>
      <c r="K12" s="31"/>
      <c r="L12" s="31"/>
      <c r="M12" s="114" t="s">
        <v>230</v>
      </c>
      <c r="N12" s="255">
        <f t="shared" ca="1" si="2"/>
        <v>28</v>
      </c>
      <c r="O12" s="31"/>
      <c r="P12" s="70" t="s">
        <v>293</v>
      </c>
      <c r="R12" s="97">
        <v>9</v>
      </c>
      <c r="S12" s="51"/>
      <c r="T12" s="89" t="s">
        <v>230</v>
      </c>
      <c r="U12" s="42">
        <f t="shared" si="3"/>
        <v>60</v>
      </c>
      <c r="V12" s="42">
        <f t="shared" si="4"/>
        <v>38</v>
      </c>
      <c r="W12" s="48">
        <v>14</v>
      </c>
      <c r="X12" s="49">
        <v>18</v>
      </c>
      <c r="Y12" s="45">
        <v>6</v>
      </c>
      <c r="Z12" s="102">
        <v>9</v>
      </c>
      <c r="AC12" s="2">
        <v>18</v>
      </c>
      <c r="AD12" t="s">
        <v>660</v>
      </c>
    </row>
    <row r="13" spans="2:30" x14ac:dyDescent="0.25">
      <c r="B13" s="97">
        <v>10</v>
      </c>
      <c r="C13" s="51"/>
      <c r="D13" s="90" t="s">
        <v>232</v>
      </c>
      <c r="E13" s="42">
        <f t="shared" si="0"/>
        <v>58</v>
      </c>
      <c r="F13" s="42">
        <f t="shared" si="1"/>
        <v>38</v>
      </c>
      <c r="G13" s="48">
        <v>15</v>
      </c>
      <c r="H13" s="49">
        <v>13</v>
      </c>
      <c r="I13" s="45">
        <v>10</v>
      </c>
      <c r="K13" s="31"/>
      <c r="L13" s="31"/>
      <c r="M13" s="114" t="s">
        <v>231</v>
      </c>
      <c r="N13" s="255">
        <f t="shared" ca="1" si="2"/>
        <v>17</v>
      </c>
      <c r="O13" s="31"/>
      <c r="P13" s="31"/>
      <c r="R13" s="97">
        <v>10</v>
      </c>
      <c r="S13" s="51"/>
      <c r="T13" s="90" t="s">
        <v>231</v>
      </c>
      <c r="U13" s="42">
        <f t="shared" si="3"/>
        <v>64</v>
      </c>
      <c r="V13" s="42">
        <f t="shared" si="4"/>
        <v>38</v>
      </c>
      <c r="W13" s="48">
        <v>16</v>
      </c>
      <c r="X13" s="49">
        <v>16</v>
      </c>
      <c r="Y13" s="45">
        <v>6</v>
      </c>
      <c r="Z13" s="102">
        <v>10</v>
      </c>
      <c r="AC13" s="2">
        <v>21</v>
      </c>
      <c r="AD13" t="s">
        <v>638</v>
      </c>
    </row>
    <row r="14" spans="2:30" x14ac:dyDescent="0.25">
      <c r="B14" s="97">
        <v>11</v>
      </c>
      <c r="C14" s="51"/>
      <c r="D14" s="90" t="s">
        <v>345</v>
      </c>
      <c r="E14" s="42">
        <f t="shared" si="0"/>
        <v>58</v>
      </c>
      <c r="F14" s="42">
        <f t="shared" si="1"/>
        <v>38</v>
      </c>
      <c r="G14" s="48">
        <v>15</v>
      </c>
      <c r="H14" s="49">
        <v>13</v>
      </c>
      <c r="I14" s="45">
        <v>10</v>
      </c>
      <c r="K14" s="31"/>
      <c r="L14" s="31"/>
      <c r="M14" s="115" t="s">
        <v>354</v>
      </c>
      <c r="N14" s="255">
        <f t="shared" ca="1" si="2"/>
        <v>21</v>
      </c>
      <c r="O14" s="31"/>
      <c r="P14" s="74" t="s">
        <v>325</v>
      </c>
      <c r="R14" s="97">
        <v>11</v>
      </c>
      <c r="S14" s="51"/>
      <c r="T14" s="90" t="s">
        <v>354</v>
      </c>
      <c r="U14" s="42">
        <f t="shared" si="3"/>
        <v>44</v>
      </c>
      <c r="V14" s="42">
        <f t="shared" si="4"/>
        <v>38</v>
      </c>
      <c r="W14" s="48">
        <v>9</v>
      </c>
      <c r="X14" s="49">
        <v>17</v>
      </c>
      <c r="Y14" s="45">
        <v>12</v>
      </c>
      <c r="Z14" s="102">
        <v>11</v>
      </c>
      <c r="AB14" s="2">
        <v>23</v>
      </c>
    </row>
    <row r="15" spans="2:30" x14ac:dyDescent="0.25">
      <c r="B15" s="97">
        <v>12</v>
      </c>
      <c r="C15" s="51"/>
      <c r="D15" s="89" t="s">
        <v>344</v>
      </c>
      <c r="E15" s="42">
        <f t="shared" si="0"/>
        <v>57</v>
      </c>
      <c r="F15" s="42">
        <f t="shared" si="1"/>
        <v>38</v>
      </c>
      <c r="G15" s="48">
        <v>15</v>
      </c>
      <c r="H15" s="49">
        <v>12</v>
      </c>
      <c r="I15" s="45">
        <v>11</v>
      </c>
      <c r="L15" s="31"/>
      <c r="M15" s="115" t="s">
        <v>348</v>
      </c>
      <c r="N15" s="255">
        <f t="shared" ca="1" si="2"/>
        <v>11</v>
      </c>
      <c r="O15" s="31"/>
      <c r="P15" s="74" t="s">
        <v>294</v>
      </c>
      <c r="R15" s="97">
        <v>12</v>
      </c>
      <c r="S15" s="51"/>
      <c r="T15" s="89" t="s">
        <v>348</v>
      </c>
      <c r="U15" s="42">
        <f t="shared" si="3"/>
        <v>53</v>
      </c>
      <c r="V15" s="42">
        <f t="shared" si="4"/>
        <v>38</v>
      </c>
      <c r="W15" s="48">
        <v>13</v>
      </c>
      <c r="X15" s="49">
        <v>14</v>
      </c>
      <c r="Y15" s="45">
        <v>11</v>
      </c>
      <c r="Z15" s="102">
        <v>12</v>
      </c>
      <c r="AC15" s="2">
        <v>25</v>
      </c>
      <c r="AD15" t="s">
        <v>634</v>
      </c>
    </row>
    <row r="16" spans="2:30" x14ac:dyDescent="0.25">
      <c r="B16" s="53">
        <v>13</v>
      </c>
      <c r="C16" s="51"/>
      <c r="D16" s="90" t="s">
        <v>347</v>
      </c>
      <c r="E16" s="42">
        <f t="shared" si="0"/>
        <v>57</v>
      </c>
      <c r="F16" s="42">
        <f t="shared" si="1"/>
        <v>38</v>
      </c>
      <c r="G16" s="48">
        <v>15</v>
      </c>
      <c r="H16" s="49">
        <v>12</v>
      </c>
      <c r="I16" s="45">
        <v>11</v>
      </c>
      <c r="K16" s="31"/>
      <c r="L16" s="31"/>
      <c r="M16" s="115" t="s">
        <v>345</v>
      </c>
      <c r="N16" s="255">
        <f t="shared" ca="1" si="2"/>
        <v>10</v>
      </c>
      <c r="O16" s="31"/>
      <c r="P16" s="74" t="s">
        <v>295</v>
      </c>
      <c r="R16" s="53">
        <v>13</v>
      </c>
      <c r="S16" s="51"/>
      <c r="T16" s="90" t="s">
        <v>345</v>
      </c>
      <c r="U16" s="42">
        <f t="shared" si="3"/>
        <v>58</v>
      </c>
      <c r="V16" s="42">
        <f t="shared" si="4"/>
        <v>38</v>
      </c>
      <c r="W16" s="48">
        <v>15</v>
      </c>
      <c r="X16" s="49">
        <v>13</v>
      </c>
      <c r="Y16" s="45">
        <v>10</v>
      </c>
      <c r="Z16" s="102">
        <v>13</v>
      </c>
      <c r="AB16" s="2">
        <v>29</v>
      </c>
    </row>
    <row r="17" spans="2:30" x14ac:dyDescent="0.25">
      <c r="B17" s="53">
        <v>14</v>
      </c>
      <c r="C17" s="51"/>
      <c r="D17" s="89" t="s">
        <v>348</v>
      </c>
      <c r="E17" s="42">
        <f t="shared" si="0"/>
        <v>53</v>
      </c>
      <c r="F17" s="42">
        <f t="shared" si="1"/>
        <v>38</v>
      </c>
      <c r="G17" s="48">
        <v>13</v>
      </c>
      <c r="H17" s="49">
        <v>14</v>
      </c>
      <c r="I17" s="45">
        <v>11</v>
      </c>
      <c r="K17" s="31"/>
      <c r="L17" s="31"/>
      <c r="M17" s="115" t="s">
        <v>347</v>
      </c>
      <c r="N17" s="255">
        <f t="shared" ca="1" si="2"/>
        <v>8</v>
      </c>
      <c r="O17" s="31"/>
      <c r="P17" s="74" t="s">
        <v>296</v>
      </c>
      <c r="R17" s="53">
        <v>14</v>
      </c>
      <c r="S17" s="51"/>
      <c r="T17" s="90" t="s">
        <v>347</v>
      </c>
      <c r="U17" s="42">
        <f t="shared" si="3"/>
        <v>57</v>
      </c>
      <c r="V17" s="42">
        <f t="shared" si="4"/>
        <v>38</v>
      </c>
      <c r="W17" s="48">
        <v>15</v>
      </c>
      <c r="X17" s="49">
        <v>12</v>
      </c>
      <c r="Y17" s="45">
        <v>11</v>
      </c>
      <c r="Z17" s="102">
        <v>14</v>
      </c>
      <c r="AC17" s="2">
        <v>31</v>
      </c>
      <c r="AD17" t="s">
        <v>635</v>
      </c>
    </row>
    <row r="18" spans="2:30" x14ac:dyDescent="0.25">
      <c r="B18" s="53">
        <v>15</v>
      </c>
      <c r="C18" s="51"/>
      <c r="D18" s="90" t="s">
        <v>350</v>
      </c>
      <c r="E18" s="42">
        <f t="shared" si="0"/>
        <v>53</v>
      </c>
      <c r="F18" s="42">
        <f t="shared" si="1"/>
        <v>38</v>
      </c>
      <c r="G18" s="48">
        <v>14</v>
      </c>
      <c r="H18" s="49">
        <v>11</v>
      </c>
      <c r="I18" s="45">
        <v>13</v>
      </c>
      <c r="K18" s="31"/>
      <c r="L18" s="31"/>
      <c r="M18" s="115" t="s">
        <v>346</v>
      </c>
      <c r="N18" s="255">
        <f t="shared" ca="1" si="2"/>
        <v>27</v>
      </c>
      <c r="O18" s="31"/>
      <c r="P18" s="31"/>
      <c r="R18" s="53">
        <v>15</v>
      </c>
      <c r="S18" s="51"/>
      <c r="T18" s="90" t="s">
        <v>346</v>
      </c>
      <c r="U18" s="42">
        <f t="shared" si="3"/>
        <v>45</v>
      </c>
      <c r="V18" s="42">
        <f t="shared" si="4"/>
        <v>38</v>
      </c>
      <c r="W18" s="48">
        <v>10</v>
      </c>
      <c r="X18" s="49">
        <v>15</v>
      </c>
      <c r="Y18" s="45">
        <v>13</v>
      </c>
      <c r="Z18" s="102">
        <v>15</v>
      </c>
      <c r="AB18" s="2">
        <v>33</v>
      </c>
    </row>
    <row r="19" spans="2:30" x14ac:dyDescent="0.25">
      <c r="B19" s="53">
        <v>16</v>
      </c>
      <c r="C19" s="51"/>
      <c r="D19" s="90" t="s">
        <v>351</v>
      </c>
      <c r="E19" s="42">
        <f t="shared" si="0"/>
        <v>51</v>
      </c>
      <c r="F19" s="42">
        <f t="shared" si="1"/>
        <v>38</v>
      </c>
      <c r="G19" s="48">
        <v>13</v>
      </c>
      <c r="H19" s="49">
        <v>12</v>
      </c>
      <c r="I19" s="45">
        <v>13</v>
      </c>
      <c r="K19" s="31"/>
      <c r="L19" s="31"/>
      <c r="M19" s="116" t="s">
        <v>353</v>
      </c>
      <c r="N19" s="255">
        <f t="shared" ca="1" si="2"/>
        <v>21</v>
      </c>
      <c r="O19" s="31"/>
      <c r="P19" s="31"/>
      <c r="R19" s="53">
        <v>16</v>
      </c>
      <c r="S19" s="51"/>
      <c r="T19" s="90" t="s">
        <v>353</v>
      </c>
      <c r="U19" s="42">
        <f t="shared" si="3"/>
        <v>62</v>
      </c>
      <c r="V19" s="42">
        <f t="shared" si="4"/>
        <v>38</v>
      </c>
      <c r="W19" s="48">
        <v>18</v>
      </c>
      <c r="X19" s="49">
        <v>8</v>
      </c>
      <c r="Y19" s="45">
        <v>12</v>
      </c>
      <c r="Z19" s="102">
        <v>16</v>
      </c>
      <c r="AC19" s="2">
        <v>35</v>
      </c>
      <c r="AD19" t="s">
        <v>636</v>
      </c>
    </row>
    <row r="20" spans="2:30" x14ac:dyDescent="0.25">
      <c r="B20" s="53">
        <v>17</v>
      </c>
      <c r="C20" s="51"/>
      <c r="D20" s="90" t="s">
        <v>349</v>
      </c>
      <c r="E20" s="42">
        <f t="shared" si="0"/>
        <v>48</v>
      </c>
      <c r="F20" s="42">
        <f t="shared" si="1"/>
        <v>38</v>
      </c>
      <c r="G20" s="48">
        <v>12</v>
      </c>
      <c r="H20" s="102">
        <v>12</v>
      </c>
      <c r="I20" s="45">
        <v>14</v>
      </c>
      <c r="K20" s="31"/>
      <c r="L20" s="31"/>
      <c r="M20" s="116" t="s">
        <v>352</v>
      </c>
      <c r="N20" s="255">
        <f ca="1">RANDBETWEEN(1,30)</f>
        <v>18</v>
      </c>
      <c r="O20" s="31"/>
      <c r="P20" s="77" t="s">
        <v>326</v>
      </c>
      <c r="R20" s="53">
        <v>17</v>
      </c>
      <c r="S20" s="51"/>
      <c r="T20" s="90" t="s">
        <v>352</v>
      </c>
      <c r="U20" s="42">
        <f t="shared" si="3"/>
        <v>33</v>
      </c>
      <c r="V20" s="42">
        <f t="shared" si="4"/>
        <v>38</v>
      </c>
      <c r="W20" s="48">
        <v>6</v>
      </c>
      <c r="X20" s="49">
        <v>15</v>
      </c>
      <c r="Y20" s="45">
        <v>17</v>
      </c>
      <c r="Z20" s="102">
        <v>17</v>
      </c>
      <c r="AC20" s="2" t="s">
        <v>637</v>
      </c>
      <c r="AD20" t="s">
        <v>474</v>
      </c>
    </row>
    <row r="21" spans="2:30" x14ac:dyDescent="0.25">
      <c r="B21" s="55">
        <v>18</v>
      </c>
      <c r="C21" s="51"/>
      <c r="D21" s="90" t="s">
        <v>346</v>
      </c>
      <c r="E21" s="42">
        <f t="shared" si="0"/>
        <v>45</v>
      </c>
      <c r="F21" s="42">
        <f t="shared" si="1"/>
        <v>38</v>
      </c>
      <c r="G21" s="48">
        <v>10</v>
      </c>
      <c r="H21" s="49">
        <v>15</v>
      </c>
      <c r="I21" s="45">
        <v>13</v>
      </c>
      <c r="K21" s="31"/>
      <c r="L21" s="31"/>
      <c r="M21" s="116" t="s">
        <v>351</v>
      </c>
      <c r="N21" s="255">
        <f ca="1">RANDBETWEEN(1,30)</f>
        <v>29</v>
      </c>
      <c r="O21" s="31"/>
      <c r="P21" s="77" t="s">
        <v>297</v>
      </c>
      <c r="R21" s="55">
        <v>18</v>
      </c>
      <c r="S21" s="51"/>
      <c r="T21" s="90" t="s">
        <v>351</v>
      </c>
      <c r="U21" s="42">
        <f t="shared" si="3"/>
        <v>51</v>
      </c>
      <c r="V21" s="42">
        <f t="shared" si="4"/>
        <v>38</v>
      </c>
      <c r="W21" s="48">
        <v>13</v>
      </c>
      <c r="X21" s="49">
        <v>12</v>
      </c>
      <c r="Y21" s="45">
        <v>13</v>
      </c>
      <c r="Z21" s="102">
        <v>18</v>
      </c>
    </row>
    <row r="22" spans="2:30" x14ac:dyDescent="0.25">
      <c r="B22" s="55">
        <v>19</v>
      </c>
      <c r="C22" s="51"/>
      <c r="D22" s="90" t="s">
        <v>354</v>
      </c>
      <c r="E22" s="42">
        <f t="shared" si="0"/>
        <v>44</v>
      </c>
      <c r="F22" s="42">
        <f t="shared" si="1"/>
        <v>38</v>
      </c>
      <c r="G22" s="48">
        <v>9</v>
      </c>
      <c r="H22" s="49">
        <v>17</v>
      </c>
      <c r="I22" s="45">
        <v>12</v>
      </c>
      <c r="K22" s="31"/>
      <c r="L22" s="31"/>
      <c r="M22" s="116" t="s">
        <v>350</v>
      </c>
      <c r="N22" s="255">
        <f ca="1">RANDBETWEEN(1,30)</f>
        <v>4</v>
      </c>
      <c r="O22" s="31"/>
      <c r="P22" s="77" t="s">
        <v>298</v>
      </c>
      <c r="R22" s="55">
        <v>19</v>
      </c>
      <c r="S22" s="51"/>
      <c r="T22" s="90" t="s">
        <v>350</v>
      </c>
      <c r="U22" s="42">
        <f t="shared" si="3"/>
        <v>53</v>
      </c>
      <c r="V22" s="42">
        <f t="shared" si="4"/>
        <v>38</v>
      </c>
      <c r="W22" s="48">
        <v>14</v>
      </c>
      <c r="X22" s="49">
        <v>11</v>
      </c>
      <c r="Y22" s="45">
        <v>13</v>
      </c>
      <c r="Z22" s="102">
        <v>19</v>
      </c>
    </row>
    <row r="23" spans="2:30" x14ac:dyDescent="0.25">
      <c r="B23" s="56">
        <v>20</v>
      </c>
      <c r="C23" s="57"/>
      <c r="D23" s="91" t="s">
        <v>352</v>
      </c>
      <c r="E23" s="59">
        <f t="shared" si="0"/>
        <v>33</v>
      </c>
      <c r="F23" s="59">
        <f t="shared" si="1"/>
        <v>38</v>
      </c>
      <c r="G23" s="60">
        <v>6</v>
      </c>
      <c r="H23" s="61">
        <v>15</v>
      </c>
      <c r="I23" s="62">
        <v>17</v>
      </c>
      <c r="K23" s="31"/>
      <c r="L23" s="31"/>
      <c r="M23" s="116" t="s">
        <v>349</v>
      </c>
      <c r="N23" s="255">
        <f ca="1">RANDBETWEEN(1,30)</f>
        <v>18</v>
      </c>
      <c r="O23" s="31"/>
      <c r="P23" s="77" t="s">
        <v>299</v>
      </c>
      <c r="R23" s="56">
        <v>20</v>
      </c>
      <c r="S23" s="57"/>
      <c r="T23" s="91" t="s">
        <v>349</v>
      </c>
      <c r="U23" s="59">
        <f t="shared" si="3"/>
        <v>48</v>
      </c>
      <c r="V23" s="59">
        <f t="shared" si="4"/>
        <v>38</v>
      </c>
      <c r="W23" s="60">
        <v>12</v>
      </c>
      <c r="X23" s="61">
        <v>12</v>
      </c>
      <c r="Y23" s="62">
        <v>14</v>
      </c>
      <c r="Z23" s="102">
        <v>20</v>
      </c>
    </row>
    <row r="24" spans="2:30" x14ac:dyDescent="0.25">
      <c r="B24" s="92"/>
      <c r="C24" s="92"/>
      <c r="D24" s="92"/>
      <c r="E24" s="92"/>
      <c r="F24" s="92"/>
      <c r="G24" s="92"/>
      <c r="H24" s="92"/>
      <c r="I24" s="92"/>
      <c r="R24" s="92"/>
      <c r="S24" s="92"/>
      <c r="T24" s="92"/>
      <c r="U24" s="92"/>
      <c r="V24" s="92"/>
      <c r="W24" s="92"/>
      <c r="X24" s="92"/>
      <c r="Y24" s="92"/>
      <c r="Z24" s="92"/>
    </row>
    <row r="25" spans="2:30" x14ac:dyDescent="0.25">
      <c r="B25" s="31"/>
      <c r="C25" s="31"/>
      <c r="D25" s="31"/>
      <c r="E25" s="31"/>
      <c r="F25" s="31"/>
      <c r="G25" s="31"/>
      <c r="H25" s="31"/>
      <c r="I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2:30" x14ac:dyDescent="0.25">
      <c r="B26"/>
      <c r="C26"/>
      <c r="D26"/>
      <c r="E26"/>
      <c r="F26"/>
      <c r="G26"/>
      <c r="H26"/>
      <c r="I26"/>
      <c r="R26"/>
      <c r="S26"/>
      <c r="T26"/>
      <c r="U26"/>
      <c r="V26"/>
      <c r="W26"/>
      <c r="X26"/>
      <c r="Y26"/>
      <c r="Z26"/>
    </row>
    <row r="27" spans="2:30" x14ac:dyDescent="0.25">
      <c r="B27"/>
      <c r="C27"/>
      <c r="D27"/>
      <c r="E27"/>
      <c r="F27"/>
      <c r="G27"/>
      <c r="H27"/>
      <c r="I27"/>
      <c r="R27"/>
      <c r="S27"/>
      <c r="T27"/>
      <c r="U27"/>
      <c r="V27"/>
      <c r="W27"/>
      <c r="X27"/>
      <c r="Y27"/>
      <c r="Z27"/>
    </row>
    <row r="28" spans="2:30" x14ac:dyDescent="0.25">
      <c r="B28"/>
      <c r="C28"/>
      <c r="D28"/>
      <c r="E28"/>
      <c r="F28"/>
      <c r="G28"/>
      <c r="H28"/>
      <c r="I28"/>
      <c r="R28"/>
      <c r="S28"/>
      <c r="T28"/>
      <c r="U28"/>
      <c r="V28"/>
      <c r="W28"/>
      <c r="X28"/>
      <c r="Y28"/>
      <c r="Z28"/>
    </row>
    <row r="29" spans="2:30" x14ac:dyDescent="0.25">
      <c r="B29"/>
      <c r="C29"/>
      <c r="D29"/>
      <c r="E29"/>
      <c r="F29"/>
      <c r="G29"/>
      <c r="H29"/>
      <c r="I29"/>
      <c r="R29"/>
      <c r="S29"/>
      <c r="T29"/>
      <c r="U29"/>
      <c r="V29"/>
      <c r="W29"/>
      <c r="X29"/>
      <c r="Y29"/>
      <c r="Z29"/>
    </row>
    <row r="30" spans="2:30" x14ac:dyDescent="0.25">
      <c r="B30"/>
      <c r="C30"/>
      <c r="D30"/>
      <c r="E30"/>
      <c r="F30"/>
      <c r="G30"/>
      <c r="H30"/>
      <c r="I30"/>
      <c r="R30"/>
      <c r="S30"/>
      <c r="T30"/>
      <c r="U30"/>
      <c r="V30"/>
      <c r="W30"/>
      <c r="X30"/>
      <c r="Y30"/>
      <c r="Z30"/>
    </row>
    <row r="31" spans="2:30" x14ac:dyDescent="0.25">
      <c r="B31"/>
      <c r="C31"/>
      <c r="D31"/>
      <c r="E31"/>
      <c r="F31"/>
      <c r="G31"/>
      <c r="H31"/>
      <c r="I31"/>
      <c r="R31"/>
      <c r="S31"/>
      <c r="T31"/>
      <c r="U31"/>
      <c r="V31"/>
      <c r="W31"/>
      <c r="X31"/>
      <c r="Y31"/>
      <c r="Z31"/>
    </row>
    <row r="32" spans="2:30" x14ac:dyDescent="0.25">
      <c r="B32"/>
      <c r="C32"/>
      <c r="D32"/>
      <c r="E32"/>
      <c r="F32"/>
      <c r="G32"/>
      <c r="H32"/>
      <c r="I32"/>
      <c r="R32"/>
      <c r="S32"/>
      <c r="T32"/>
      <c r="U32"/>
      <c r="V32"/>
      <c r="W32"/>
      <c r="X32"/>
      <c r="Y32"/>
      <c r="Z32"/>
    </row>
    <row r="33" spans="2:26" x14ac:dyDescent="0.25">
      <c r="B33"/>
      <c r="C33"/>
      <c r="D33"/>
      <c r="E33"/>
      <c r="F33"/>
      <c r="G33"/>
      <c r="H33"/>
      <c r="I33"/>
      <c r="R33"/>
      <c r="S33"/>
      <c r="T33"/>
      <c r="U33"/>
      <c r="V33"/>
      <c r="W33"/>
      <c r="X33"/>
      <c r="Y33"/>
      <c r="Z33"/>
    </row>
    <row r="34" spans="2:26" x14ac:dyDescent="0.25">
      <c r="B34"/>
      <c r="C34"/>
      <c r="D34"/>
      <c r="E34"/>
      <c r="F34"/>
      <c r="G34"/>
      <c r="H34"/>
      <c r="I34"/>
      <c r="R34"/>
      <c r="S34"/>
      <c r="T34"/>
      <c r="U34"/>
      <c r="V34"/>
      <c r="W34"/>
      <c r="X34"/>
      <c r="Y34"/>
      <c r="Z34"/>
    </row>
    <row r="35" spans="2:26" x14ac:dyDescent="0.25">
      <c r="B35"/>
      <c r="C35"/>
      <c r="D35"/>
      <c r="E35"/>
      <c r="F35"/>
      <c r="G35"/>
      <c r="H35"/>
      <c r="I35"/>
      <c r="R35"/>
      <c r="S35"/>
      <c r="T35"/>
      <c r="U35"/>
      <c r="V35"/>
      <c r="W35"/>
      <c r="X35"/>
      <c r="Y35"/>
      <c r="Z35"/>
    </row>
    <row r="36" spans="2:26" x14ac:dyDescent="0.25">
      <c r="B36"/>
      <c r="C36"/>
      <c r="D36"/>
      <c r="E36"/>
      <c r="F36"/>
      <c r="G36"/>
      <c r="H36"/>
      <c r="I36"/>
      <c r="R36"/>
      <c r="S36"/>
      <c r="T36"/>
      <c r="U36"/>
      <c r="V36"/>
      <c r="W36"/>
      <c r="X36"/>
      <c r="Y36"/>
      <c r="Z36"/>
    </row>
    <row r="37" spans="2:26" x14ac:dyDescent="0.25"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</row>
    <row r="38" spans="2:26" x14ac:dyDescent="0.25">
      <c r="B38"/>
      <c r="C38"/>
      <c r="D38"/>
      <c r="E38"/>
      <c r="F38"/>
      <c r="G38"/>
      <c r="H38"/>
      <c r="I38"/>
      <c r="R38"/>
      <c r="S38"/>
      <c r="T38"/>
      <c r="U38"/>
      <c r="V38"/>
      <c r="W38"/>
      <c r="X38"/>
      <c r="Y38"/>
      <c r="Z38"/>
    </row>
    <row r="39" spans="2:26" x14ac:dyDescent="0.25">
      <c r="B39"/>
      <c r="C39"/>
      <c r="D39"/>
      <c r="E39"/>
      <c r="F39"/>
      <c r="G39"/>
      <c r="H39"/>
      <c r="I39"/>
      <c r="R39"/>
      <c r="S39"/>
      <c r="T39"/>
      <c r="U39"/>
      <c r="V39"/>
      <c r="W39"/>
      <c r="X39"/>
      <c r="Y39"/>
      <c r="Z39"/>
    </row>
    <row r="40" spans="2:26" x14ac:dyDescent="0.25">
      <c r="B40"/>
      <c r="C40"/>
      <c r="D40"/>
      <c r="E40"/>
      <c r="F40"/>
      <c r="G40"/>
      <c r="H40"/>
      <c r="I40"/>
      <c r="R40"/>
      <c r="S40"/>
      <c r="T40"/>
      <c r="U40"/>
      <c r="V40"/>
      <c r="W40"/>
      <c r="X40"/>
      <c r="Y40"/>
      <c r="Z40"/>
    </row>
    <row r="41" spans="2:26" x14ac:dyDescent="0.25">
      <c r="B41"/>
      <c r="C41"/>
      <c r="D41"/>
      <c r="E41"/>
      <c r="F41"/>
      <c r="G41"/>
      <c r="H41"/>
      <c r="I41"/>
      <c r="R41"/>
      <c r="S41"/>
      <c r="T41"/>
      <c r="U41"/>
      <c r="V41"/>
      <c r="W41"/>
      <c r="X41"/>
      <c r="Y41"/>
      <c r="Z41"/>
    </row>
    <row r="42" spans="2:26" x14ac:dyDescent="0.25">
      <c r="B42"/>
      <c r="C42"/>
      <c r="D42"/>
      <c r="E42"/>
      <c r="F42"/>
      <c r="G42"/>
      <c r="H42"/>
      <c r="I42"/>
      <c r="R42"/>
      <c r="S42"/>
      <c r="T42"/>
      <c r="U42"/>
      <c r="V42"/>
      <c r="W42"/>
      <c r="X42"/>
      <c r="Y42"/>
      <c r="Z42"/>
    </row>
    <row r="43" spans="2:26" x14ac:dyDescent="0.25">
      <c r="B43"/>
      <c r="C43"/>
      <c r="D43"/>
      <c r="E43"/>
      <c r="F43"/>
      <c r="G43"/>
      <c r="H43"/>
      <c r="I43"/>
      <c r="R43"/>
      <c r="S43"/>
      <c r="T43"/>
      <c r="U43"/>
      <c r="V43"/>
      <c r="W43"/>
      <c r="X43"/>
      <c r="Y43"/>
      <c r="Z43"/>
    </row>
    <row r="44" spans="2:26" x14ac:dyDescent="0.25">
      <c r="B44"/>
      <c r="C44"/>
      <c r="D44"/>
      <c r="E44"/>
      <c r="F44"/>
      <c r="G44"/>
      <c r="H44"/>
      <c r="I44"/>
      <c r="R44"/>
      <c r="S44"/>
      <c r="T44"/>
      <c r="U44"/>
      <c r="V44"/>
      <c r="W44"/>
      <c r="X44"/>
      <c r="Y44"/>
      <c r="Z44"/>
    </row>
    <row r="45" spans="2:26" x14ac:dyDescent="0.25">
      <c r="B45"/>
      <c r="C45"/>
      <c r="D45"/>
      <c r="E45"/>
      <c r="F45"/>
      <c r="G45"/>
      <c r="H45"/>
      <c r="I45"/>
      <c r="R45"/>
      <c r="S45"/>
      <c r="T45"/>
      <c r="U45"/>
      <c r="V45"/>
      <c r="W45"/>
      <c r="X45"/>
      <c r="Y45"/>
      <c r="Z45"/>
    </row>
    <row r="46" spans="2:26" x14ac:dyDescent="0.25">
      <c r="B46" s="31"/>
      <c r="C46" s="31"/>
      <c r="D46" s="31"/>
      <c r="E46" s="31"/>
      <c r="F46" s="31"/>
      <c r="G46" s="31"/>
      <c r="H46" s="49"/>
      <c r="I46" s="31"/>
      <c r="R46" s="31"/>
      <c r="S46" s="31"/>
      <c r="T46" s="31"/>
      <c r="U46" s="31"/>
      <c r="V46" s="31"/>
      <c r="W46" s="31"/>
      <c r="X46" s="49"/>
      <c r="Y46" s="31"/>
      <c r="Z46" s="31"/>
    </row>
    <row r="47" spans="2:26" x14ac:dyDescent="0.25">
      <c r="B47" s="31"/>
      <c r="C47" s="31"/>
      <c r="D47" s="31"/>
      <c r="E47" s="31"/>
      <c r="F47" s="31"/>
      <c r="G47" s="31"/>
      <c r="H47" s="49"/>
      <c r="I47" s="31"/>
      <c r="R47" s="31"/>
      <c r="S47" s="31"/>
      <c r="T47" s="31"/>
      <c r="U47" s="31"/>
      <c r="V47" s="31"/>
      <c r="W47" s="31"/>
      <c r="X47" s="49"/>
      <c r="Y47" s="31"/>
      <c r="Z47" s="31"/>
    </row>
    <row r="48" spans="2:26" x14ac:dyDescent="0.25">
      <c r="B48" s="31"/>
      <c r="C48" s="31"/>
      <c r="D48" s="31"/>
      <c r="E48" s="31"/>
      <c r="F48" s="31"/>
      <c r="G48" s="31"/>
      <c r="H48" s="49"/>
      <c r="I48" s="31"/>
      <c r="R48" s="31"/>
      <c r="S48" s="31"/>
      <c r="T48" s="31"/>
      <c r="U48" s="31"/>
      <c r="V48" s="31"/>
      <c r="W48" s="31"/>
      <c r="X48" s="49"/>
      <c r="Y48" s="31"/>
      <c r="Z48" s="31"/>
    </row>
    <row r="69" spans="2:26" x14ac:dyDescent="0.25">
      <c r="B69" s="31"/>
      <c r="C69" s="31"/>
      <c r="D69" s="31"/>
      <c r="E69" s="31"/>
      <c r="F69" s="31"/>
      <c r="G69" s="31"/>
      <c r="H69" s="31"/>
      <c r="I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2:26" x14ac:dyDescent="0.25">
      <c r="B70" s="31"/>
      <c r="C70" s="31"/>
      <c r="D70" s="31"/>
      <c r="E70" s="31"/>
      <c r="F70" s="31"/>
      <c r="G70" s="31"/>
      <c r="H70" s="31"/>
      <c r="I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2:26" x14ac:dyDescent="0.25">
      <c r="B71" s="31"/>
      <c r="C71" s="31"/>
      <c r="D71" s="31"/>
      <c r="E71" s="31"/>
      <c r="F71" s="31"/>
      <c r="G71" s="31"/>
      <c r="H71" s="31"/>
      <c r="I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2:26" x14ac:dyDescent="0.25">
      <c r="B72" s="31"/>
      <c r="C72" s="31"/>
      <c r="D72" s="31"/>
      <c r="E72" s="31"/>
      <c r="F72" s="31"/>
      <c r="G72" s="31"/>
      <c r="H72" s="31"/>
      <c r="I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2:26" x14ac:dyDescent="0.25">
      <c r="B73" s="31"/>
      <c r="C73" s="31"/>
      <c r="D73" s="31"/>
      <c r="E73" s="31"/>
      <c r="F73" s="31"/>
      <c r="G73" s="31"/>
      <c r="H73" s="31"/>
      <c r="I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2:26" x14ac:dyDescent="0.25">
      <c r="B74" s="31"/>
      <c r="C74" s="31"/>
      <c r="D74" s="31"/>
      <c r="E74" s="31"/>
      <c r="F74" s="31"/>
      <c r="G74" s="31"/>
      <c r="H74" s="31"/>
      <c r="I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2:26" x14ac:dyDescent="0.25">
      <c r="B75" s="31"/>
      <c r="C75" s="31"/>
      <c r="D75" s="31"/>
      <c r="E75" s="31"/>
      <c r="F75" s="31"/>
      <c r="G75" s="31"/>
      <c r="H75" s="31"/>
      <c r="I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2:26" x14ac:dyDescent="0.25">
      <c r="B76" s="31"/>
      <c r="C76" s="31"/>
      <c r="D76" s="31"/>
      <c r="E76" s="31"/>
      <c r="F76" s="31"/>
      <c r="G76" s="31"/>
      <c r="H76" s="31"/>
      <c r="I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2:26" x14ac:dyDescent="0.25">
      <c r="B77" s="31"/>
      <c r="C77" s="31"/>
      <c r="D77" s="31"/>
      <c r="E77" s="31"/>
      <c r="F77" s="31"/>
      <c r="G77" s="31"/>
      <c r="H77" s="31"/>
      <c r="I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2:26" x14ac:dyDescent="0.25">
      <c r="B78" s="31"/>
      <c r="C78" s="31"/>
      <c r="D78" s="31"/>
      <c r="E78" s="31"/>
      <c r="F78" s="31"/>
      <c r="G78" s="31"/>
      <c r="H78" s="31"/>
      <c r="I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2:26" x14ac:dyDescent="0.25">
      <c r="B79" s="31"/>
      <c r="C79" s="31"/>
      <c r="D79" s="31"/>
      <c r="E79" s="31"/>
      <c r="F79" s="31"/>
      <c r="G79" s="31"/>
      <c r="H79" s="31"/>
      <c r="I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2:26" x14ac:dyDescent="0.25">
      <c r="B80" s="31"/>
      <c r="C80" s="31"/>
      <c r="D80" s="31"/>
      <c r="E80" s="31"/>
      <c r="F80" s="31"/>
      <c r="G80" s="31"/>
      <c r="H80" s="31"/>
      <c r="I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2:26" x14ac:dyDescent="0.25">
      <c r="B81" s="31"/>
      <c r="C81" s="31"/>
      <c r="D81" s="31"/>
      <c r="E81" s="31"/>
      <c r="F81" s="31"/>
      <c r="G81" s="31"/>
      <c r="H81" s="31"/>
      <c r="I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2:26" x14ac:dyDescent="0.25">
      <c r="B82" s="31"/>
      <c r="C82" s="31"/>
      <c r="D82" s="31"/>
      <c r="E82" s="31"/>
      <c r="F82" s="31"/>
      <c r="G82" s="31"/>
      <c r="H82" s="31"/>
      <c r="I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2:26" x14ac:dyDescent="0.25">
      <c r="B83" s="31"/>
      <c r="C83" s="31"/>
      <c r="D83" s="31"/>
      <c r="E83" s="31"/>
      <c r="F83" s="31"/>
      <c r="G83" s="31"/>
      <c r="H83" s="31"/>
      <c r="I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2:26" x14ac:dyDescent="0.25">
      <c r="B84" s="31"/>
      <c r="C84" s="31"/>
      <c r="D84" s="31"/>
      <c r="E84" s="31"/>
      <c r="F84" s="31"/>
      <c r="G84" s="31"/>
      <c r="H84" s="31"/>
      <c r="I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2:26" x14ac:dyDescent="0.25">
      <c r="B85" s="31"/>
      <c r="C85" s="31"/>
      <c r="D85" s="31"/>
      <c r="E85" s="31"/>
      <c r="F85" s="31"/>
      <c r="G85" s="31"/>
      <c r="H85" s="31"/>
      <c r="I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2:26" x14ac:dyDescent="0.25">
      <c r="B86" s="31"/>
      <c r="C86" s="31"/>
      <c r="D86" s="31"/>
      <c r="E86" s="31"/>
      <c r="F86" s="31"/>
      <c r="G86" s="31"/>
      <c r="H86" s="31"/>
      <c r="I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2:26" x14ac:dyDescent="0.25">
      <c r="B87" s="31"/>
      <c r="C87" s="31"/>
      <c r="D87" s="31"/>
      <c r="E87" s="31"/>
      <c r="F87" s="31"/>
      <c r="G87" s="31"/>
      <c r="H87" s="31"/>
      <c r="I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2:26" x14ac:dyDescent="0.25">
      <c r="B88" s="31"/>
      <c r="C88" s="31"/>
      <c r="D88" s="31"/>
      <c r="E88" s="31"/>
      <c r="F88" s="31"/>
      <c r="G88" s="31"/>
      <c r="H88" s="31"/>
      <c r="I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2:26" x14ac:dyDescent="0.25">
      <c r="B89" s="31"/>
      <c r="C89" s="31"/>
      <c r="D89" s="31"/>
      <c r="E89" s="31"/>
      <c r="F89" s="31"/>
      <c r="G89" s="31"/>
      <c r="H89" s="31"/>
      <c r="I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2:26" x14ac:dyDescent="0.25">
      <c r="B90" s="31"/>
      <c r="C90" s="31"/>
      <c r="D90" s="31"/>
      <c r="E90" s="31"/>
      <c r="F90" s="31"/>
      <c r="G90" s="31"/>
      <c r="H90" s="31"/>
      <c r="I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2:26" x14ac:dyDescent="0.25">
      <c r="B91" s="31"/>
      <c r="C91" s="31"/>
      <c r="D91" s="31"/>
      <c r="E91" s="31"/>
      <c r="F91" s="31"/>
      <c r="G91" s="31"/>
      <c r="H91" s="31"/>
      <c r="I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2:26" x14ac:dyDescent="0.25">
      <c r="B92" s="31"/>
      <c r="C92" s="31"/>
      <c r="D92" s="31"/>
      <c r="E92" s="31"/>
      <c r="F92" s="31"/>
      <c r="G92" s="31"/>
      <c r="H92" s="31"/>
      <c r="I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2:26" x14ac:dyDescent="0.25">
      <c r="B93" s="31"/>
      <c r="C93" s="31"/>
      <c r="D93" s="31"/>
      <c r="E93" s="31"/>
      <c r="F93" s="31"/>
      <c r="G93" s="31"/>
      <c r="H93" s="31"/>
      <c r="I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2:26" x14ac:dyDescent="0.25">
      <c r="B94" s="31"/>
      <c r="C94" s="31"/>
      <c r="D94" s="31"/>
      <c r="E94" s="31"/>
      <c r="F94" s="31"/>
      <c r="G94" s="31"/>
      <c r="H94" s="31"/>
      <c r="I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2:26" x14ac:dyDescent="0.25">
      <c r="B95" s="31"/>
      <c r="C95" s="31"/>
      <c r="D95" s="31"/>
      <c r="E95" s="31"/>
      <c r="F95" s="31"/>
      <c r="G95" s="31"/>
      <c r="H95" s="31"/>
      <c r="I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2:26" x14ac:dyDescent="0.25">
      <c r="B96" s="31"/>
      <c r="C96" s="31"/>
      <c r="D96" s="31"/>
      <c r="E96" s="31"/>
      <c r="F96" s="31"/>
      <c r="G96" s="31"/>
      <c r="H96" s="31"/>
      <c r="I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2:26" x14ac:dyDescent="0.25">
      <c r="B97" s="31"/>
      <c r="C97" s="31"/>
      <c r="D97" s="31"/>
      <c r="E97" s="31"/>
      <c r="F97" s="31"/>
      <c r="G97" s="31"/>
      <c r="H97" s="31"/>
      <c r="I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2:26" x14ac:dyDescent="0.25">
      <c r="B98" s="31"/>
      <c r="C98" s="31"/>
      <c r="D98" s="31"/>
      <c r="E98" s="31"/>
      <c r="F98" s="31"/>
      <c r="G98" s="31"/>
      <c r="H98" s="31"/>
      <c r="I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2:26" x14ac:dyDescent="0.25">
      <c r="B99" s="31"/>
      <c r="C99" s="31"/>
      <c r="D99" s="31"/>
      <c r="E99" s="31"/>
      <c r="F99" s="31"/>
      <c r="G99" s="31"/>
      <c r="H99" s="31"/>
      <c r="I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2:26" x14ac:dyDescent="0.25">
      <c r="B100" s="31"/>
      <c r="C100" s="31"/>
      <c r="D100" s="31"/>
      <c r="E100" s="31"/>
      <c r="F100" s="31"/>
      <c r="G100" s="31"/>
      <c r="H100" s="31"/>
      <c r="I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2:26" x14ac:dyDescent="0.25">
      <c r="B101" s="31"/>
      <c r="C101" s="31"/>
      <c r="D101" s="31"/>
      <c r="E101" s="31"/>
      <c r="F101" s="31"/>
      <c r="G101" s="31"/>
      <c r="H101" s="31"/>
      <c r="I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2:26" x14ac:dyDescent="0.25">
      <c r="B102" s="31"/>
      <c r="C102" s="31"/>
      <c r="D102" s="31"/>
      <c r="E102" s="31"/>
      <c r="F102" s="31"/>
      <c r="G102" s="31"/>
      <c r="H102" s="31"/>
      <c r="I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2:26" x14ac:dyDescent="0.25">
      <c r="B103" s="31"/>
      <c r="C103" s="31"/>
      <c r="D103" s="31"/>
      <c r="E103" s="31"/>
      <c r="F103" s="31"/>
      <c r="G103" s="31"/>
      <c r="H103" s="31"/>
      <c r="I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2:26" x14ac:dyDescent="0.25">
      <c r="B104" s="31"/>
      <c r="C104" s="31"/>
      <c r="D104" s="31"/>
      <c r="E104" s="31"/>
      <c r="F104" s="31"/>
      <c r="G104" s="31"/>
      <c r="H104" s="31"/>
      <c r="I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2:26" x14ac:dyDescent="0.25">
      <c r="B105" s="31"/>
      <c r="C105" s="31"/>
      <c r="D105" s="31"/>
      <c r="E105" s="31"/>
      <c r="F105" s="31"/>
      <c r="G105" s="31"/>
      <c r="H105" s="31"/>
      <c r="I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2:26" x14ac:dyDescent="0.25">
      <c r="B106" s="31"/>
      <c r="C106" s="31"/>
      <c r="D106" s="31"/>
      <c r="E106" s="31"/>
      <c r="F106" s="31"/>
      <c r="G106" s="31"/>
      <c r="H106" s="31"/>
      <c r="I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2:26" x14ac:dyDescent="0.25">
      <c r="B107" s="31"/>
      <c r="C107" s="31"/>
      <c r="D107" s="31"/>
      <c r="E107" s="31"/>
      <c r="F107" s="31"/>
      <c r="G107" s="31"/>
      <c r="H107" s="31"/>
      <c r="I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2:26" x14ac:dyDescent="0.25">
      <c r="B108" s="31"/>
      <c r="C108" s="31"/>
      <c r="D108" s="31"/>
      <c r="E108" s="31"/>
      <c r="F108" s="31"/>
      <c r="G108" s="31"/>
      <c r="H108" s="31"/>
      <c r="I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2:26" x14ac:dyDescent="0.25">
      <c r="B109" s="31"/>
      <c r="C109" s="31"/>
      <c r="D109" s="31"/>
      <c r="E109" s="31"/>
      <c r="F109" s="31"/>
      <c r="G109" s="31"/>
      <c r="H109" s="31"/>
      <c r="I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2:26" x14ac:dyDescent="0.25">
      <c r="B110" s="31"/>
      <c r="C110" s="31"/>
      <c r="D110" s="31"/>
      <c r="E110" s="31"/>
      <c r="F110" s="31"/>
      <c r="G110" s="31"/>
      <c r="H110" s="31"/>
      <c r="I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2:26" x14ac:dyDescent="0.25">
      <c r="B111" s="31"/>
      <c r="C111" s="31"/>
      <c r="D111" s="31"/>
      <c r="E111" s="31"/>
      <c r="F111" s="31"/>
      <c r="G111" s="31"/>
      <c r="H111" s="31"/>
      <c r="I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2:26" x14ac:dyDescent="0.25">
      <c r="B112" s="31"/>
      <c r="C112" s="31"/>
      <c r="D112" s="31"/>
      <c r="E112" s="31"/>
      <c r="F112" s="31"/>
      <c r="G112" s="31"/>
      <c r="H112" s="31"/>
      <c r="I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2:26" x14ac:dyDescent="0.25">
      <c r="B113" s="31"/>
      <c r="C113" s="31"/>
      <c r="D113" s="31"/>
      <c r="E113" s="31"/>
      <c r="F113" s="31"/>
      <c r="G113" s="31"/>
      <c r="H113" s="31"/>
      <c r="I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2:26" x14ac:dyDescent="0.25">
      <c r="B114" s="31"/>
      <c r="C114" s="31"/>
      <c r="D114" s="31"/>
      <c r="E114" s="31"/>
      <c r="F114" s="31"/>
      <c r="G114" s="31"/>
      <c r="H114" s="31"/>
      <c r="I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2:26" x14ac:dyDescent="0.25">
      <c r="B115" s="31"/>
      <c r="C115" s="31"/>
      <c r="D115" s="31"/>
      <c r="E115" s="31"/>
      <c r="F115" s="31"/>
      <c r="G115" s="31"/>
      <c r="H115" s="31"/>
      <c r="I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2:26" x14ac:dyDescent="0.25">
      <c r="B116" s="31"/>
      <c r="C116" s="31"/>
      <c r="D116" s="31"/>
      <c r="E116" s="31"/>
      <c r="F116" s="31"/>
      <c r="G116" s="31"/>
      <c r="H116" s="31"/>
      <c r="I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2:26" x14ac:dyDescent="0.25">
      <c r="B117" s="31"/>
      <c r="C117" s="31"/>
      <c r="D117" s="31"/>
      <c r="E117" s="31"/>
      <c r="F117" s="31"/>
      <c r="G117" s="31"/>
      <c r="H117" s="31"/>
      <c r="I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2:26" x14ac:dyDescent="0.25">
      <c r="B118" s="31"/>
      <c r="C118" s="31"/>
      <c r="D118" s="31"/>
      <c r="E118" s="31"/>
      <c r="F118" s="31"/>
      <c r="G118" s="31"/>
      <c r="H118" s="31"/>
      <c r="I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2:26" x14ac:dyDescent="0.25">
      <c r="B119" s="31"/>
      <c r="C119" s="31"/>
      <c r="D119" s="31"/>
      <c r="E119" s="31"/>
      <c r="F119" s="31"/>
      <c r="G119" s="31"/>
      <c r="H119" s="31"/>
      <c r="I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2:26" x14ac:dyDescent="0.25">
      <c r="B120" s="31"/>
      <c r="C120" s="31"/>
      <c r="D120" s="31"/>
      <c r="E120" s="31"/>
      <c r="F120" s="31"/>
      <c r="G120" s="31"/>
      <c r="H120" s="31"/>
      <c r="I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2:26" x14ac:dyDescent="0.25">
      <c r="B121" s="31"/>
      <c r="C121" s="31"/>
      <c r="D121" s="31"/>
      <c r="E121" s="31"/>
      <c r="F121" s="31"/>
      <c r="G121" s="31"/>
      <c r="H121" s="31"/>
      <c r="I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2:26" x14ac:dyDescent="0.25">
      <c r="B122" s="31"/>
      <c r="C122" s="31"/>
      <c r="D122" s="31"/>
      <c r="E122" s="31"/>
      <c r="F122" s="31"/>
      <c r="G122" s="31"/>
      <c r="H122" s="31"/>
      <c r="I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2:26" x14ac:dyDescent="0.25">
      <c r="B123" s="31"/>
      <c r="C123" s="31"/>
      <c r="D123" s="31"/>
      <c r="E123" s="31"/>
      <c r="F123" s="31"/>
      <c r="G123" s="31"/>
      <c r="H123" s="31"/>
      <c r="I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2:26" x14ac:dyDescent="0.25">
      <c r="B124" s="31"/>
      <c r="C124" s="31"/>
      <c r="D124" s="31"/>
      <c r="E124" s="31"/>
      <c r="F124" s="31"/>
      <c r="G124" s="31"/>
      <c r="H124" s="31"/>
      <c r="I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2:26" x14ac:dyDescent="0.25">
      <c r="B125" s="31"/>
      <c r="C125" s="31"/>
      <c r="D125" s="31"/>
      <c r="E125" s="31"/>
      <c r="F125" s="31"/>
      <c r="G125" s="31"/>
      <c r="H125" s="31"/>
      <c r="I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2:26" x14ac:dyDescent="0.25">
      <c r="B126" s="31"/>
      <c r="C126" s="31"/>
      <c r="D126" s="31"/>
      <c r="E126" s="31"/>
      <c r="F126" s="31"/>
      <c r="G126" s="31"/>
      <c r="H126" s="31"/>
      <c r="I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2:26" x14ac:dyDescent="0.25">
      <c r="B127" s="31"/>
      <c r="C127" s="31"/>
      <c r="D127" s="31"/>
      <c r="E127" s="31"/>
      <c r="F127" s="31"/>
      <c r="G127" s="31"/>
      <c r="H127" s="31"/>
      <c r="I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2:26" x14ac:dyDescent="0.25">
      <c r="B128" s="31"/>
      <c r="C128" s="31"/>
      <c r="D128" s="31"/>
      <c r="E128" s="31"/>
      <c r="F128" s="31"/>
      <c r="G128" s="31"/>
      <c r="H128" s="31"/>
      <c r="I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2:26" x14ac:dyDescent="0.25">
      <c r="B129" s="31"/>
      <c r="C129" s="31"/>
      <c r="D129" s="31"/>
      <c r="E129" s="31"/>
      <c r="F129" s="31"/>
      <c r="G129" s="31"/>
      <c r="H129" s="31"/>
      <c r="I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2:26" x14ac:dyDescent="0.25">
      <c r="B130" s="31"/>
      <c r="C130" s="31"/>
      <c r="D130" s="31"/>
      <c r="E130" s="31"/>
      <c r="F130" s="31"/>
      <c r="G130" s="31"/>
      <c r="H130" s="31"/>
      <c r="I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2:26" x14ac:dyDescent="0.25">
      <c r="B131" s="31"/>
      <c r="C131" s="31"/>
      <c r="D131" s="31"/>
      <c r="E131" s="31"/>
      <c r="F131" s="31"/>
      <c r="G131" s="31"/>
      <c r="H131" s="31"/>
      <c r="I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2:26" x14ac:dyDescent="0.25">
      <c r="B132" s="31"/>
      <c r="C132" s="31"/>
      <c r="D132" s="31"/>
      <c r="E132" s="31"/>
      <c r="F132" s="31"/>
      <c r="G132" s="31"/>
      <c r="H132" s="31"/>
      <c r="I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2:26" x14ac:dyDescent="0.25">
      <c r="B133" s="31"/>
      <c r="C133" s="31"/>
      <c r="D133" s="31"/>
      <c r="E133" s="31"/>
      <c r="F133" s="31"/>
      <c r="G133" s="31"/>
      <c r="H133" s="31"/>
      <c r="I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2:26" x14ac:dyDescent="0.25">
      <c r="B134" s="31"/>
      <c r="C134" s="31"/>
      <c r="D134" s="31"/>
      <c r="E134" s="31"/>
      <c r="F134" s="31"/>
      <c r="G134" s="31"/>
      <c r="H134" s="31"/>
      <c r="I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2:26" x14ac:dyDescent="0.25">
      <c r="B135" s="31"/>
      <c r="C135" s="31"/>
      <c r="D135" s="31"/>
      <c r="E135" s="31"/>
      <c r="F135" s="31"/>
      <c r="G135" s="31"/>
      <c r="H135" s="31"/>
      <c r="I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2:26" x14ac:dyDescent="0.25">
      <c r="B136" s="31"/>
      <c r="C136" s="31"/>
      <c r="D136" s="31"/>
      <c r="E136" s="31"/>
      <c r="F136" s="31"/>
      <c r="G136" s="31"/>
      <c r="H136" s="31"/>
      <c r="I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2:26" x14ac:dyDescent="0.25">
      <c r="B137" s="31"/>
      <c r="C137" s="31"/>
      <c r="D137" s="31"/>
      <c r="E137" s="31"/>
      <c r="F137" s="31"/>
      <c r="G137" s="31"/>
      <c r="H137" s="31"/>
      <c r="I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2:26" x14ac:dyDescent="0.25">
      <c r="B138" s="31"/>
      <c r="C138" s="31"/>
      <c r="D138" s="31"/>
      <c r="E138" s="31"/>
      <c r="F138" s="31"/>
      <c r="G138" s="31"/>
      <c r="H138" s="31"/>
      <c r="I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2:26" x14ac:dyDescent="0.25">
      <c r="B139" s="31"/>
      <c r="C139" s="31"/>
      <c r="D139" s="31"/>
      <c r="E139" s="31"/>
      <c r="F139" s="31"/>
      <c r="G139" s="31"/>
      <c r="H139" s="31"/>
      <c r="I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2:26" x14ac:dyDescent="0.25">
      <c r="B140" s="31"/>
      <c r="C140" s="31"/>
      <c r="D140" s="31"/>
      <c r="E140" s="31"/>
      <c r="F140" s="31"/>
      <c r="G140" s="31"/>
      <c r="H140" s="31"/>
      <c r="I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2:26" x14ac:dyDescent="0.25">
      <c r="B141" s="31"/>
      <c r="C141" s="31"/>
      <c r="D141" s="31"/>
      <c r="E141" s="31"/>
      <c r="F141" s="31"/>
      <c r="G141" s="31"/>
      <c r="H141" s="31"/>
      <c r="I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2:26" x14ac:dyDescent="0.25">
      <c r="B142" s="31"/>
      <c r="C142" s="31"/>
      <c r="D142" s="31"/>
      <c r="E142" s="31"/>
      <c r="F142" s="31"/>
      <c r="G142" s="31"/>
      <c r="H142" s="31"/>
      <c r="I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2:26" x14ac:dyDescent="0.25">
      <c r="B143" s="31"/>
      <c r="C143" s="31"/>
      <c r="D143" s="31"/>
      <c r="E143" s="31"/>
      <c r="F143" s="31"/>
      <c r="G143" s="31"/>
      <c r="H143" s="31"/>
      <c r="I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2:26" x14ac:dyDescent="0.25">
      <c r="B144" s="31"/>
      <c r="C144" s="31"/>
      <c r="D144" s="31"/>
      <c r="E144" s="31"/>
      <c r="F144" s="31"/>
      <c r="G144" s="31"/>
      <c r="H144" s="31"/>
      <c r="I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2:26" x14ac:dyDescent="0.25">
      <c r="B145" s="31"/>
      <c r="C145" s="31"/>
      <c r="D145" s="31"/>
      <c r="E145" s="31"/>
      <c r="F145" s="31"/>
      <c r="G145" s="31"/>
      <c r="H145" s="31"/>
      <c r="I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2:26" x14ac:dyDescent="0.25">
      <c r="B146" s="31"/>
      <c r="C146" s="31"/>
      <c r="D146" s="31"/>
      <c r="E146" s="31"/>
      <c r="F146" s="31"/>
      <c r="G146" s="31"/>
      <c r="H146" s="31"/>
      <c r="I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2:26" x14ac:dyDescent="0.25">
      <c r="B147" s="31"/>
      <c r="C147" s="31"/>
      <c r="D147" s="31"/>
      <c r="E147" s="31"/>
      <c r="F147" s="31"/>
      <c r="G147" s="31"/>
      <c r="H147" s="31"/>
      <c r="I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2:26" x14ac:dyDescent="0.25">
      <c r="B148" s="31"/>
      <c r="C148" s="31"/>
      <c r="D148" s="31"/>
      <c r="E148" s="31"/>
      <c r="F148" s="31"/>
      <c r="G148" s="31"/>
      <c r="H148" s="31"/>
      <c r="I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2:26" x14ac:dyDescent="0.25">
      <c r="B149" s="31"/>
      <c r="C149" s="31"/>
      <c r="D149" s="31"/>
      <c r="E149" s="31"/>
      <c r="F149" s="31"/>
      <c r="G149" s="31"/>
      <c r="H149" s="31"/>
      <c r="I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2:26" x14ac:dyDescent="0.25">
      <c r="B150" s="31"/>
      <c r="C150" s="31"/>
      <c r="D150" s="31"/>
      <c r="E150" s="31"/>
      <c r="F150" s="31"/>
      <c r="G150" s="31"/>
      <c r="H150" s="31"/>
      <c r="I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2:26" x14ac:dyDescent="0.25">
      <c r="B151" s="31"/>
      <c r="C151" s="31"/>
      <c r="D151" s="31"/>
      <c r="E151" s="31"/>
      <c r="F151" s="31"/>
      <c r="G151" s="31"/>
      <c r="H151" s="31"/>
      <c r="I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2:26" x14ac:dyDescent="0.25">
      <c r="B152" s="31"/>
      <c r="C152" s="31"/>
      <c r="D152" s="31"/>
      <c r="E152" s="31"/>
      <c r="F152" s="31"/>
      <c r="G152" s="31"/>
      <c r="H152" s="31"/>
      <c r="I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2:26" x14ac:dyDescent="0.25">
      <c r="B153" s="31"/>
      <c r="C153" s="31"/>
      <c r="D153" s="31"/>
      <c r="E153" s="31"/>
      <c r="F153" s="31"/>
      <c r="G153" s="31"/>
      <c r="H153" s="31"/>
      <c r="I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2:26" x14ac:dyDescent="0.25">
      <c r="B154" s="31"/>
      <c r="C154" s="31"/>
      <c r="D154" s="31"/>
      <c r="E154" s="31"/>
      <c r="F154" s="31"/>
      <c r="G154" s="31"/>
      <c r="H154" s="31"/>
      <c r="I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2:26" x14ac:dyDescent="0.25">
      <c r="B155" s="31"/>
      <c r="C155" s="31"/>
      <c r="D155" s="31"/>
      <c r="E155" s="31"/>
      <c r="F155" s="31"/>
      <c r="G155" s="31"/>
      <c r="H155" s="31"/>
      <c r="I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2:26" x14ac:dyDescent="0.25">
      <c r="B156" s="31"/>
      <c r="C156" s="31"/>
      <c r="D156" s="31"/>
      <c r="E156" s="31"/>
      <c r="F156" s="31"/>
      <c r="G156" s="31"/>
      <c r="H156" s="31"/>
      <c r="I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2:26" x14ac:dyDescent="0.25">
      <c r="B157" s="31"/>
      <c r="C157" s="31"/>
      <c r="D157" s="31"/>
      <c r="E157" s="31"/>
      <c r="F157" s="31"/>
      <c r="G157" s="31"/>
      <c r="H157" s="31"/>
      <c r="I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2:26" x14ac:dyDescent="0.25">
      <c r="B158" s="31"/>
      <c r="C158" s="31"/>
      <c r="D158" s="31"/>
      <c r="E158" s="31"/>
      <c r="F158" s="31"/>
      <c r="G158" s="31"/>
      <c r="H158" s="31"/>
      <c r="I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2:26" x14ac:dyDescent="0.25">
      <c r="B159" s="31"/>
      <c r="C159" s="31"/>
      <c r="D159" s="31"/>
      <c r="E159" s="31"/>
      <c r="F159" s="31"/>
      <c r="G159" s="31"/>
      <c r="H159" s="31"/>
      <c r="I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2:26" x14ac:dyDescent="0.25">
      <c r="B160" s="31"/>
      <c r="C160" s="31"/>
      <c r="D160" s="31"/>
      <c r="E160" s="31"/>
      <c r="F160" s="31"/>
      <c r="G160" s="31"/>
      <c r="H160" s="31"/>
      <c r="I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2:26" x14ac:dyDescent="0.25">
      <c r="B161" s="31"/>
      <c r="C161" s="31"/>
      <c r="D161" s="31"/>
      <c r="E161" s="31"/>
      <c r="F161" s="31"/>
      <c r="G161" s="31"/>
      <c r="H161" s="31"/>
      <c r="I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2:26" x14ac:dyDescent="0.25">
      <c r="B162" s="31"/>
      <c r="C162" s="31"/>
      <c r="D162" s="31"/>
      <c r="E162" s="31"/>
      <c r="F162" s="31"/>
      <c r="G162" s="31"/>
      <c r="H162" s="31"/>
      <c r="I162" s="31"/>
      <c r="R162" s="31"/>
      <c r="S162" s="31"/>
      <c r="T162" s="31"/>
      <c r="U162" s="31"/>
      <c r="V162" s="31"/>
      <c r="W162" s="31"/>
      <c r="X162" s="31"/>
      <c r="Y162" s="31"/>
      <c r="Z162" s="31"/>
    </row>
  </sheetData>
  <sortState ref="D3:I23">
    <sortCondition descending="1" ref="E3:E23"/>
    <sortCondition descending="1" ref="F3:F2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62"/>
  <sheetViews>
    <sheetView workbookViewId="0">
      <selection activeCell="I10" sqref="I10"/>
    </sheetView>
  </sheetViews>
  <sheetFormatPr baseColWidth="10" defaultRowHeight="15" x14ac:dyDescent="0.25"/>
  <cols>
    <col min="1" max="1" width="2.85546875" customWidth="1"/>
    <col min="2" max="2" width="3.140625" style="94" customWidth="1"/>
    <col min="3" max="3" width="0.28515625" style="94" customWidth="1"/>
    <col min="4" max="4" width="18.42578125" style="94" customWidth="1"/>
    <col min="5" max="9" width="4.28515625" style="94" customWidth="1"/>
    <col min="10" max="11" width="3.42578125" customWidth="1"/>
    <col min="12" max="12" width="0.5703125" customWidth="1"/>
    <col min="13" max="13" width="18.42578125" customWidth="1"/>
    <col min="14" max="14" width="3.42578125" customWidth="1"/>
    <col min="15" max="15" width="4.85546875" customWidth="1"/>
    <col min="16" max="16" width="9.140625" customWidth="1"/>
    <col min="17" max="17" width="4.28515625" customWidth="1"/>
    <col min="18" max="18" width="3.140625" style="94" customWidth="1"/>
    <col min="19" max="19" width="0.28515625" style="94" customWidth="1"/>
    <col min="20" max="20" width="18.42578125" style="94" customWidth="1"/>
    <col min="21" max="26" width="4.28515625" style="94" customWidth="1"/>
    <col min="27" max="27" width="2.7109375" customWidth="1"/>
    <col min="28" max="28" width="11.42578125" style="2"/>
    <col min="30" max="30" width="20.5703125" customWidth="1"/>
  </cols>
  <sheetData>
    <row r="1" spans="2:30" x14ac:dyDescent="0.25">
      <c r="B1" s="31"/>
      <c r="C1" s="31"/>
      <c r="D1" s="31"/>
      <c r="E1" s="31"/>
      <c r="F1" s="31"/>
      <c r="G1" s="31"/>
      <c r="H1" s="31"/>
      <c r="I1" s="31"/>
      <c r="R1" s="31"/>
      <c r="S1" s="31"/>
      <c r="T1" s="31"/>
      <c r="U1" s="31"/>
      <c r="V1" s="31"/>
      <c r="W1" s="31"/>
      <c r="X1" s="31"/>
      <c r="Y1" s="31"/>
      <c r="Z1" s="31"/>
    </row>
    <row r="2" spans="2:30" x14ac:dyDescent="0.25">
      <c r="B2" s="106"/>
      <c r="C2" s="107"/>
      <c r="D2" s="107"/>
      <c r="E2" s="108" t="s">
        <v>327</v>
      </c>
      <c r="F2" s="107"/>
      <c r="G2" s="107"/>
      <c r="H2" s="107"/>
      <c r="I2" s="109"/>
      <c r="R2" s="106"/>
      <c r="S2" s="107"/>
      <c r="T2" s="107"/>
      <c r="U2" s="108" t="s">
        <v>327</v>
      </c>
      <c r="V2" s="107"/>
      <c r="W2" s="107"/>
      <c r="X2" s="107"/>
      <c r="Y2" s="109"/>
      <c r="Z2" s="111"/>
    </row>
    <row r="3" spans="2:30" x14ac:dyDescent="0.25">
      <c r="B3" s="37" t="s">
        <v>225</v>
      </c>
      <c r="C3" s="38"/>
      <c r="D3" s="39" t="s">
        <v>268</v>
      </c>
      <c r="E3" s="39" t="s">
        <v>269</v>
      </c>
      <c r="F3" s="39" t="s">
        <v>270</v>
      </c>
      <c r="G3" s="39" t="s">
        <v>271</v>
      </c>
      <c r="H3" s="39" t="s">
        <v>272</v>
      </c>
      <c r="I3" s="39" t="s">
        <v>273</v>
      </c>
      <c r="R3" s="37" t="s">
        <v>225</v>
      </c>
      <c r="S3" s="38"/>
      <c r="T3" s="39" t="s">
        <v>268</v>
      </c>
      <c r="U3" s="39" t="s">
        <v>269</v>
      </c>
      <c r="V3" s="39" t="s">
        <v>270</v>
      </c>
      <c r="W3" s="39" t="s">
        <v>271</v>
      </c>
      <c r="X3" s="39" t="s">
        <v>272</v>
      </c>
      <c r="Y3" s="39" t="s">
        <v>273</v>
      </c>
      <c r="Z3" s="112" t="s">
        <v>116</v>
      </c>
      <c r="AB3" s="101" t="s">
        <v>575</v>
      </c>
      <c r="AC3" s="101" t="s">
        <v>633</v>
      </c>
    </row>
    <row r="4" spans="2:30" x14ac:dyDescent="0.25">
      <c r="B4" s="40">
        <v>1</v>
      </c>
      <c r="C4" s="41"/>
      <c r="D4" s="105" t="s">
        <v>15</v>
      </c>
      <c r="E4" s="42">
        <f t="shared" ref="E4:E23" si="0">G4*3+H4</f>
        <v>79</v>
      </c>
      <c r="F4" s="42">
        <f t="shared" ref="F4:F23" si="1">G4+H4+I4</f>
        <v>38</v>
      </c>
      <c r="G4" s="43">
        <v>24</v>
      </c>
      <c r="H4" s="44">
        <v>7</v>
      </c>
      <c r="I4" s="45">
        <v>7</v>
      </c>
      <c r="K4" s="110">
        <v>1</v>
      </c>
      <c r="L4" s="31"/>
      <c r="M4" s="113" t="s">
        <v>15</v>
      </c>
      <c r="N4" s="110">
        <f t="shared" ref="N4:N19" ca="1" si="2">RANDBETWEEN(1,30)</f>
        <v>22</v>
      </c>
      <c r="O4" s="31"/>
      <c r="P4" s="64" t="s">
        <v>323</v>
      </c>
      <c r="R4" s="40">
        <v>1</v>
      </c>
      <c r="S4" s="41"/>
      <c r="T4" s="105" t="s">
        <v>15</v>
      </c>
      <c r="U4" s="42">
        <f t="shared" ref="U4:U23" si="3">W4*3+X4</f>
        <v>79</v>
      </c>
      <c r="V4" s="42">
        <f t="shared" ref="V4:V23" si="4">W4+X4+Y4</f>
        <v>38</v>
      </c>
      <c r="W4" s="43">
        <v>24</v>
      </c>
      <c r="X4" s="44">
        <v>7</v>
      </c>
      <c r="Y4" s="45">
        <v>7</v>
      </c>
      <c r="Z4" s="102">
        <v>1</v>
      </c>
      <c r="AC4" s="2">
        <v>3</v>
      </c>
      <c r="AD4" t="s">
        <v>662</v>
      </c>
    </row>
    <row r="5" spans="2:30" x14ac:dyDescent="0.25">
      <c r="B5" s="46">
        <v>2</v>
      </c>
      <c r="C5" s="41"/>
      <c r="D5" s="90" t="s">
        <v>14</v>
      </c>
      <c r="E5" s="42">
        <f t="shared" si="0"/>
        <v>79</v>
      </c>
      <c r="F5" s="42">
        <f t="shared" si="1"/>
        <v>38</v>
      </c>
      <c r="G5" s="48">
        <v>22</v>
      </c>
      <c r="H5" s="49">
        <v>13</v>
      </c>
      <c r="I5" s="45">
        <v>3</v>
      </c>
      <c r="K5" s="31"/>
      <c r="L5" s="31"/>
      <c r="M5" s="113" t="s">
        <v>14</v>
      </c>
      <c r="N5" s="110">
        <f t="shared" ca="1" si="2"/>
        <v>24</v>
      </c>
      <c r="O5" s="31"/>
      <c r="P5" s="64" t="s">
        <v>288</v>
      </c>
      <c r="R5" s="46">
        <v>2</v>
      </c>
      <c r="S5" s="41"/>
      <c r="T5" s="90" t="s">
        <v>14</v>
      </c>
      <c r="U5" s="42">
        <f t="shared" si="3"/>
        <v>79</v>
      </c>
      <c r="V5" s="42">
        <f t="shared" si="4"/>
        <v>38</v>
      </c>
      <c r="W5" s="48">
        <v>22</v>
      </c>
      <c r="X5" s="49">
        <v>13</v>
      </c>
      <c r="Y5" s="45">
        <v>3</v>
      </c>
      <c r="Z5" s="102">
        <v>2</v>
      </c>
      <c r="AC5" s="2">
        <v>4</v>
      </c>
      <c r="AD5" t="s">
        <v>661</v>
      </c>
    </row>
    <row r="6" spans="2:30" x14ac:dyDescent="0.25">
      <c r="B6" s="46">
        <v>3</v>
      </c>
      <c r="C6" s="41"/>
      <c r="D6" s="89" t="s">
        <v>329</v>
      </c>
      <c r="E6" s="42">
        <f t="shared" si="0"/>
        <v>73</v>
      </c>
      <c r="F6" s="42">
        <f t="shared" si="1"/>
        <v>38</v>
      </c>
      <c r="G6" s="48">
        <v>21</v>
      </c>
      <c r="H6" s="49">
        <v>10</v>
      </c>
      <c r="I6" s="45">
        <v>7</v>
      </c>
      <c r="K6" s="31"/>
      <c r="L6" s="31"/>
      <c r="M6" s="114" t="s">
        <v>239</v>
      </c>
      <c r="N6" s="110">
        <f t="shared" ca="1" si="2"/>
        <v>15</v>
      </c>
      <c r="O6" s="31"/>
      <c r="P6" s="64" t="s">
        <v>289</v>
      </c>
      <c r="R6" s="46">
        <v>3</v>
      </c>
      <c r="S6" s="41"/>
      <c r="T6" s="90" t="s">
        <v>239</v>
      </c>
      <c r="U6" s="42">
        <f t="shared" si="3"/>
        <v>61</v>
      </c>
      <c r="V6" s="42">
        <f t="shared" si="4"/>
        <v>38</v>
      </c>
      <c r="W6" s="48">
        <v>15</v>
      </c>
      <c r="X6" s="49">
        <v>16</v>
      </c>
      <c r="Y6" s="45">
        <v>7</v>
      </c>
      <c r="Z6" s="102">
        <v>3</v>
      </c>
      <c r="AB6" s="2">
        <v>6</v>
      </c>
    </row>
    <row r="7" spans="2:30" x14ac:dyDescent="0.25">
      <c r="B7" s="46">
        <v>4</v>
      </c>
      <c r="C7" s="41"/>
      <c r="D7" s="90" t="s">
        <v>328</v>
      </c>
      <c r="E7" s="42">
        <f t="shared" si="0"/>
        <v>70</v>
      </c>
      <c r="F7" s="42">
        <f t="shared" si="1"/>
        <v>38</v>
      </c>
      <c r="G7" s="48">
        <v>19</v>
      </c>
      <c r="H7" s="49">
        <v>13</v>
      </c>
      <c r="I7" s="45">
        <v>6</v>
      </c>
      <c r="K7" s="31"/>
      <c r="L7" s="31"/>
      <c r="M7" s="114" t="s">
        <v>328</v>
      </c>
      <c r="N7" s="110">
        <f t="shared" ca="1" si="2"/>
        <v>29</v>
      </c>
      <c r="O7" s="31"/>
      <c r="P7" s="64" t="s">
        <v>290</v>
      </c>
      <c r="R7" s="46">
        <v>4</v>
      </c>
      <c r="S7" s="41"/>
      <c r="T7" s="90" t="s">
        <v>328</v>
      </c>
      <c r="U7" s="42">
        <f t="shared" si="3"/>
        <v>70</v>
      </c>
      <c r="V7" s="42">
        <f t="shared" si="4"/>
        <v>38</v>
      </c>
      <c r="W7" s="48">
        <v>19</v>
      </c>
      <c r="X7" s="49">
        <v>13</v>
      </c>
      <c r="Y7" s="45">
        <v>6</v>
      </c>
      <c r="Z7" s="102">
        <v>4</v>
      </c>
      <c r="AC7" s="2">
        <v>9</v>
      </c>
      <c r="AD7" t="s">
        <v>663</v>
      </c>
    </row>
    <row r="8" spans="2:30" x14ac:dyDescent="0.25">
      <c r="B8" s="50">
        <v>5</v>
      </c>
      <c r="C8" s="51"/>
      <c r="D8" s="89" t="s">
        <v>240</v>
      </c>
      <c r="E8" s="42">
        <f t="shared" si="0"/>
        <v>67</v>
      </c>
      <c r="F8" s="42">
        <f t="shared" si="1"/>
        <v>38</v>
      </c>
      <c r="G8" s="48">
        <v>19</v>
      </c>
      <c r="H8" s="49">
        <v>10</v>
      </c>
      <c r="I8" s="45">
        <v>9</v>
      </c>
      <c r="K8" s="31"/>
      <c r="L8" s="31"/>
      <c r="M8" s="114" t="s">
        <v>237</v>
      </c>
      <c r="N8" s="110">
        <f t="shared" ca="1" si="2"/>
        <v>8</v>
      </c>
      <c r="O8" s="31"/>
      <c r="P8" s="49"/>
      <c r="R8" s="50">
        <v>5</v>
      </c>
      <c r="S8" s="51"/>
      <c r="T8" s="89" t="s">
        <v>237</v>
      </c>
      <c r="U8" s="42">
        <f t="shared" si="3"/>
        <v>64</v>
      </c>
      <c r="V8" s="42">
        <f t="shared" si="4"/>
        <v>38</v>
      </c>
      <c r="W8" s="48">
        <v>18</v>
      </c>
      <c r="X8" s="49">
        <v>10</v>
      </c>
      <c r="Y8" s="45">
        <v>10</v>
      </c>
      <c r="Z8" s="102">
        <v>5</v>
      </c>
      <c r="AC8" s="2">
        <v>12</v>
      </c>
      <c r="AD8" t="s">
        <v>658</v>
      </c>
    </row>
    <row r="9" spans="2:30" x14ac:dyDescent="0.25">
      <c r="B9" s="98">
        <v>6</v>
      </c>
      <c r="C9" s="51"/>
      <c r="D9" s="90" t="s">
        <v>238</v>
      </c>
      <c r="E9" s="42">
        <f t="shared" si="0"/>
        <v>66</v>
      </c>
      <c r="F9" s="42">
        <f t="shared" si="1"/>
        <v>38</v>
      </c>
      <c r="G9" s="48">
        <v>19</v>
      </c>
      <c r="H9" s="49">
        <v>9</v>
      </c>
      <c r="I9" s="45">
        <v>10</v>
      </c>
      <c r="K9" s="31"/>
      <c r="L9" s="31"/>
      <c r="M9" s="114" t="s">
        <v>240</v>
      </c>
      <c r="N9" s="110">
        <f t="shared" ca="1" si="2"/>
        <v>28</v>
      </c>
      <c r="O9" s="31"/>
      <c r="P9" s="71" t="s">
        <v>324</v>
      </c>
      <c r="R9" s="98">
        <v>6</v>
      </c>
      <c r="S9" s="51"/>
      <c r="T9" s="89" t="s">
        <v>240</v>
      </c>
      <c r="U9" s="42">
        <f t="shared" si="3"/>
        <v>67</v>
      </c>
      <c r="V9" s="42">
        <f t="shared" si="4"/>
        <v>38</v>
      </c>
      <c r="W9" s="48">
        <v>19</v>
      </c>
      <c r="X9" s="49">
        <v>10</v>
      </c>
      <c r="Y9" s="45">
        <v>9</v>
      </c>
      <c r="Z9" s="102">
        <v>6</v>
      </c>
      <c r="AB9" s="2">
        <v>13</v>
      </c>
    </row>
    <row r="10" spans="2:30" x14ac:dyDescent="0.25">
      <c r="B10" s="97">
        <v>7</v>
      </c>
      <c r="C10" s="51"/>
      <c r="D10" s="90" t="s">
        <v>236</v>
      </c>
      <c r="E10" s="42">
        <f t="shared" si="0"/>
        <v>66</v>
      </c>
      <c r="F10" s="42">
        <f t="shared" si="1"/>
        <v>38</v>
      </c>
      <c r="G10" s="48">
        <v>17</v>
      </c>
      <c r="H10" s="49">
        <v>15</v>
      </c>
      <c r="I10" s="45">
        <v>6</v>
      </c>
      <c r="K10" s="31"/>
      <c r="L10" s="31"/>
      <c r="M10" s="114" t="s">
        <v>238</v>
      </c>
      <c r="N10" s="110">
        <f t="shared" ca="1" si="2"/>
        <v>8</v>
      </c>
      <c r="O10" s="31"/>
      <c r="P10" s="70" t="s">
        <v>291</v>
      </c>
      <c r="R10" s="97">
        <v>7</v>
      </c>
      <c r="S10" s="51"/>
      <c r="T10" s="90" t="s">
        <v>238</v>
      </c>
      <c r="U10" s="42">
        <f t="shared" si="3"/>
        <v>66</v>
      </c>
      <c r="V10" s="42">
        <f t="shared" si="4"/>
        <v>38</v>
      </c>
      <c r="W10" s="48">
        <v>19</v>
      </c>
      <c r="X10" s="49">
        <v>9</v>
      </c>
      <c r="Y10" s="45">
        <v>10</v>
      </c>
      <c r="Z10" s="102">
        <v>7</v>
      </c>
      <c r="AC10" s="2">
        <v>15</v>
      </c>
      <c r="AD10" t="s">
        <v>659</v>
      </c>
    </row>
    <row r="11" spans="2:30" x14ac:dyDescent="0.25">
      <c r="B11" s="97">
        <v>8</v>
      </c>
      <c r="C11" s="51"/>
      <c r="D11" s="89" t="s">
        <v>237</v>
      </c>
      <c r="E11" s="42">
        <f t="shared" si="0"/>
        <v>64</v>
      </c>
      <c r="F11" s="42">
        <f t="shared" si="1"/>
        <v>38</v>
      </c>
      <c r="G11" s="48">
        <v>18</v>
      </c>
      <c r="H11" s="49">
        <v>10</v>
      </c>
      <c r="I11" s="45">
        <v>10</v>
      </c>
      <c r="K11" s="31"/>
      <c r="L11" s="31"/>
      <c r="M11" s="114" t="s">
        <v>236</v>
      </c>
      <c r="N11" s="110">
        <f t="shared" ca="1" si="2"/>
        <v>22</v>
      </c>
      <c r="O11" s="31"/>
      <c r="P11" s="70" t="s">
        <v>292</v>
      </c>
      <c r="R11" s="97">
        <v>8</v>
      </c>
      <c r="S11" s="51"/>
      <c r="T11" s="90" t="s">
        <v>236</v>
      </c>
      <c r="U11" s="42">
        <f t="shared" si="3"/>
        <v>66</v>
      </c>
      <c r="V11" s="42">
        <f t="shared" si="4"/>
        <v>38</v>
      </c>
      <c r="W11" s="48">
        <v>17</v>
      </c>
      <c r="X11" s="49">
        <v>15</v>
      </c>
      <c r="Y11" s="45">
        <v>6</v>
      </c>
      <c r="Z11" s="102">
        <v>8</v>
      </c>
      <c r="AB11" s="2">
        <v>17</v>
      </c>
    </row>
    <row r="12" spans="2:30" x14ac:dyDescent="0.25">
      <c r="B12" s="97">
        <v>9</v>
      </c>
      <c r="C12" s="51"/>
      <c r="D12" s="90" t="s">
        <v>330</v>
      </c>
      <c r="E12" s="42">
        <f t="shared" si="0"/>
        <v>63</v>
      </c>
      <c r="F12" s="42">
        <f t="shared" si="1"/>
        <v>38</v>
      </c>
      <c r="G12" s="48">
        <v>18</v>
      </c>
      <c r="H12" s="49">
        <v>9</v>
      </c>
      <c r="I12" s="45">
        <v>11</v>
      </c>
      <c r="K12" s="31"/>
      <c r="L12" s="31"/>
      <c r="M12" s="114" t="s">
        <v>329</v>
      </c>
      <c r="N12" s="110">
        <f t="shared" ca="1" si="2"/>
        <v>10</v>
      </c>
      <c r="O12" s="31"/>
      <c r="P12" s="70" t="s">
        <v>293</v>
      </c>
      <c r="R12" s="97">
        <v>9</v>
      </c>
      <c r="S12" s="51"/>
      <c r="T12" s="89" t="s">
        <v>329</v>
      </c>
      <c r="U12" s="42">
        <f t="shared" si="3"/>
        <v>73</v>
      </c>
      <c r="V12" s="42">
        <f t="shared" si="4"/>
        <v>38</v>
      </c>
      <c r="W12" s="48">
        <v>21</v>
      </c>
      <c r="X12" s="49">
        <v>10</v>
      </c>
      <c r="Y12" s="45">
        <v>7</v>
      </c>
      <c r="Z12" s="102">
        <v>9</v>
      </c>
      <c r="AC12" s="2">
        <v>18</v>
      </c>
      <c r="AD12" t="s">
        <v>660</v>
      </c>
    </row>
    <row r="13" spans="2:30" x14ac:dyDescent="0.25">
      <c r="B13" s="97">
        <v>10</v>
      </c>
      <c r="C13" s="51"/>
      <c r="D13" s="90" t="s">
        <v>239</v>
      </c>
      <c r="E13" s="42">
        <f t="shared" si="0"/>
        <v>61</v>
      </c>
      <c r="F13" s="42">
        <f t="shared" si="1"/>
        <v>38</v>
      </c>
      <c r="G13" s="48">
        <v>15</v>
      </c>
      <c r="H13" s="49">
        <v>16</v>
      </c>
      <c r="I13" s="45">
        <v>7</v>
      </c>
      <c r="K13" s="31"/>
      <c r="L13" s="31"/>
      <c r="M13" s="115" t="s">
        <v>333</v>
      </c>
      <c r="N13" s="110">
        <f t="shared" ca="1" si="2"/>
        <v>2</v>
      </c>
      <c r="O13" s="31"/>
      <c r="P13" s="31"/>
      <c r="R13" s="97">
        <v>10</v>
      </c>
      <c r="S13" s="51"/>
      <c r="T13" s="90" t="s">
        <v>333</v>
      </c>
      <c r="U13" s="42">
        <f t="shared" si="3"/>
        <v>46</v>
      </c>
      <c r="V13" s="42">
        <f t="shared" si="4"/>
        <v>38</v>
      </c>
      <c r="W13" s="48">
        <v>11</v>
      </c>
      <c r="X13" s="49">
        <v>13</v>
      </c>
      <c r="Y13" s="45">
        <v>14</v>
      </c>
      <c r="Z13" s="102">
        <v>10</v>
      </c>
      <c r="AC13" s="2">
        <v>21</v>
      </c>
      <c r="AD13" t="s">
        <v>638</v>
      </c>
    </row>
    <row r="14" spans="2:30" x14ac:dyDescent="0.25">
      <c r="B14" s="97">
        <v>11</v>
      </c>
      <c r="C14" s="51"/>
      <c r="D14" s="90" t="s">
        <v>261</v>
      </c>
      <c r="E14" s="42">
        <f t="shared" si="0"/>
        <v>58</v>
      </c>
      <c r="F14" s="42">
        <f t="shared" si="1"/>
        <v>38</v>
      </c>
      <c r="G14" s="48">
        <v>15</v>
      </c>
      <c r="H14" s="49">
        <v>13</v>
      </c>
      <c r="I14" s="45">
        <v>10</v>
      </c>
      <c r="K14" s="31"/>
      <c r="L14" s="31"/>
      <c r="M14" s="115" t="s">
        <v>335</v>
      </c>
      <c r="N14" s="110">
        <f t="shared" ca="1" si="2"/>
        <v>20</v>
      </c>
      <c r="O14" s="31"/>
      <c r="P14" s="74" t="s">
        <v>325</v>
      </c>
      <c r="R14" s="97">
        <v>11</v>
      </c>
      <c r="S14" s="51"/>
      <c r="T14" s="90" t="s">
        <v>335</v>
      </c>
      <c r="U14" s="42">
        <f t="shared" si="3"/>
        <v>53</v>
      </c>
      <c r="V14" s="42">
        <f t="shared" si="4"/>
        <v>38</v>
      </c>
      <c r="W14" s="48">
        <v>12</v>
      </c>
      <c r="X14" s="49">
        <v>17</v>
      </c>
      <c r="Y14" s="45">
        <v>9</v>
      </c>
      <c r="Z14" s="102">
        <v>11</v>
      </c>
      <c r="AB14" s="2">
        <v>23</v>
      </c>
    </row>
    <row r="15" spans="2:30" x14ac:dyDescent="0.25">
      <c r="B15" s="97">
        <v>12</v>
      </c>
      <c r="C15" s="51"/>
      <c r="D15" s="90" t="s">
        <v>338</v>
      </c>
      <c r="E15" s="42">
        <f t="shared" si="0"/>
        <v>58</v>
      </c>
      <c r="F15" s="42">
        <f t="shared" si="1"/>
        <v>38</v>
      </c>
      <c r="G15" s="48">
        <v>15</v>
      </c>
      <c r="H15" s="49">
        <v>13</v>
      </c>
      <c r="I15" s="45">
        <v>10</v>
      </c>
      <c r="K15" s="31"/>
      <c r="L15" s="31"/>
      <c r="M15" s="115" t="s">
        <v>334</v>
      </c>
      <c r="N15" s="110">
        <f t="shared" ca="1" si="2"/>
        <v>12</v>
      </c>
      <c r="O15" s="31"/>
      <c r="P15" s="74" t="s">
        <v>294</v>
      </c>
      <c r="R15" s="97">
        <v>12</v>
      </c>
      <c r="S15" s="51"/>
      <c r="T15" s="89" t="s">
        <v>334</v>
      </c>
      <c r="U15" s="42">
        <f t="shared" si="3"/>
        <v>56</v>
      </c>
      <c r="V15" s="42">
        <f t="shared" si="4"/>
        <v>38</v>
      </c>
      <c r="W15" s="48">
        <v>15</v>
      </c>
      <c r="X15" s="49">
        <v>11</v>
      </c>
      <c r="Y15" s="45">
        <v>12</v>
      </c>
      <c r="Z15" s="102">
        <v>12</v>
      </c>
      <c r="AC15" s="2">
        <v>25</v>
      </c>
      <c r="AD15" t="s">
        <v>634</v>
      </c>
    </row>
    <row r="16" spans="2:30" x14ac:dyDescent="0.25">
      <c r="B16" s="53">
        <v>13</v>
      </c>
      <c r="C16" s="51"/>
      <c r="D16" s="89" t="s">
        <v>334</v>
      </c>
      <c r="E16" s="42">
        <f t="shared" si="0"/>
        <v>56</v>
      </c>
      <c r="F16" s="42">
        <f t="shared" si="1"/>
        <v>38</v>
      </c>
      <c r="G16" s="48">
        <v>15</v>
      </c>
      <c r="H16" s="49">
        <v>11</v>
      </c>
      <c r="I16" s="45">
        <v>12</v>
      </c>
      <c r="K16" s="31"/>
      <c r="L16" s="31"/>
      <c r="M16" s="115" t="s">
        <v>330</v>
      </c>
      <c r="N16" s="110">
        <f t="shared" ca="1" si="2"/>
        <v>2</v>
      </c>
      <c r="O16" s="31"/>
      <c r="P16" s="74" t="s">
        <v>295</v>
      </c>
      <c r="R16" s="53">
        <v>13</v>
      </c>
      <c r="S16" s="51"/>
      <c r="T16" s="90" t="s">
        <v>330</v>
      </c>
      <c r="U16" s="42">
        <f t="shared" si="3"/>
        <v>63</v>
      </c>
      <c r="V16" s="42">
        <f t="shared" si="4"/>
        <v>38</v>
      </c>
      <c r="W16" s="48">
        <v>18</v>
      </c>
      <c r="X16" s="49">
        <v>9</v>
      </c>
      <c r="Y16" s="45">
        <v>11</v>
      </c>
      <c r="Z16" s="102">
        <v>13</v>
      </c>
      <c r="AB16" s="2">
        <v>29</v>
      </c>
    </row>
    <row r="17" spans="2:30" x14ac:dyDescent="0.25">
      <c r="B17" s="53">
        <v>14</v>
      </c>
      <c r="C17" s="51"/>
      <c r="D17" s="90" t="s">
        <v>335</v>
      </c>
      <c r="E17" s="42">
        <f t="shared" si="0"/>
        <v>53</v>
      </c>
      <c r="F17" s="42">
        <f t="shared" si="1"/>
        <v>38</v>
      </c>
      <c r="G17" s="48">
        <v>12</v>
      </c>
      <c r="H17" s="49">
        <v>17</v>
      </c>
      <c r="I17" s="45">
        <v>9</v>
      </c>
      <c r="K17" s="31"/>
      <c r="L17" s="31"/>
      <c r="M17" s="115" t="s">
        <v>331</v>
      </c>
      <c r="N17" s="110">
        <f t="shared" ca="1" si="2"/>
        <v>7</v>
      </c>
      <c r="O17" s="31"/>
      <c r="P17" s="74" t="s">
        <v>296</v>
      </c>
      <c r="R17" s="53">
        <v>14</v>
      </c>
      <c r="S17" s="51"/>
      <c r="T17" s="90" t="s">
        <v>331</v>
      </c>
      <c r="U17" s="42">
        <f t="shared" si="3"/>
        <v>52</v>
      </c>
      <c r="V17" s="42">
        <f t="shared" si="4"/>
        <v>38</v>
      </c>
      <c r="W17" s="48">
        <v>13</v>
      </c>
      <c r="X17" s="49">
        <v>13</v>
      </c>
      <c r="Y17" s="45">
        <v>12</v>
      </c>
      <c r="Z17" s="102">
        <v>14</v>
      </c>
      <c r="AC17" s="2">
        <v>31</v>
      </c>
      <c r="AD17" t="s">
        <v>635</v>
      </c>
    </row>
    <row r="18" spans="2:30" x14ac:dyDescent="0.25">
      <c r="B18" s="53">
        <v>15</v>
      </c>
      <c r="C18" s="51"/>
      <c r="D18" s="90" t="s">
        <v>331</v>
      </c>
      <c r="E18" s="42">
        <f t="shared" si="0"/>
        <v>52</v>
      </c>
      <c r="F18" s="42">
        <f t="shared" si="1"/>
        <v>38</v>
      </c>
      <c r="G18" s="48">
        <v>13</v>
      </c>
      <c r="H18" s="49">
        <v>13</v>
      </c>
      <c r="I18" s="45">
        <v>12</v>
      </c>
      <c r="K18" s="31"/>
      <c r="L18" s="31"/>
      <c r="M18" s="115" t="s">
        <v>261</v>
      </c>
      <c r="N18" s="110">
        <f t="shared" ca="1" si="2"/>
        <v>29</v>
      </c>
      <c r="O18" s="31"/>
      <c r="P18" s="31"/>
      <c r="R18" s="53">
        <v>15</v>
      </c>
      <c r="S18" s="51"/>
      <c r="T18" s="90" t="s">
        <v>261</v>
      </c>
      <c r="U18" s="42">
        <f t="shared" si="3"/>
        <v>58</v>
      </c>
      <c r="V18" s="42">
        <f t="shared" si="4"/>
        <v>38</v>
      </c>
      <c r="W18" s="48">
        <v>15</v>
      </c>
      <c r="X18" s="49">
        <v>13</v>
      </c>
      <c r="Y18" s="45">
        <v>10</v>
      </c>
      <c r="Z18" s="102">
        <v>15</v>
      </c>
      <c r="AB18" s="2">
        <v>33</v>
      </c>
    </row>
    <row r="19" spans="2:30" x14ac:dyDescent="0.25">
      <c r="B19" s="53">
        <v>16</v>
      </c>
      <c r="C19" s="51"/>
      <c r="D19" s="90" t="s">
        <v>339</v>
      </c>
      <c r="E19" s="42">
        <f t="shared" si="0"/>
        <v>48</v>
      </c>
      <c r="F19" s="42">
        <f t="shared" si="1"/>
        <v>38</v>
      </c>
      <c r="G19" s="48">
        <v>11</v>
      </c>
      <c r="H19" s="102">
        <v>15</v>
      </c>
      <c r="I19" s="45">
        <v>12</v>
      </c>
      <c r="K19" s="31"/>
      <c r="L19" s="31"/>
      <c r="M19" s="115" t="s">
        <v>332</v>
      </c>
      <c r="N19" s="110">
        <f t="shared" ca="1" si="2"/>
        <v>12</v>
      </c>
      <c r="O19" s="31"/>
      <c r="P19" s="31"/>
      <c r="R19" s="53">
        <v>16</v>
      </c>
      <c r="S19" s="51"/>
      <c r="T19" s="90" t="s">
        <v>332</v>
      </c>
      <c r="U19" s="42">
        <f t="shared" si="3"/>
        <v>46</v>
      </c>
      <c r="V19" s="42">
        <f t="shared" si="4"/>
        <v>38</v>
      </c>
      <c r="W19" s="48">
        <v>12</v>
      </c>
      <c r="X19" s="49">
        <v>10</v>
      </c>
      <c r="Y19" s="45">
        <v>16</v>
      </c>
      <c r="Z19" s="102">
        <v>16</v>
      </c>
      <c r="AC19" s="2">
        <v>35</v>
      </c>
      <c r="AD19" t="s">
        <v>636</v>
      </c>
    </row>
    <row r="20" spans="2:30" x14ac:dyDescent="0.25">
      <c r="B20" s="53">
        <v>17</v>
      </c>
      <c r="C20" s="51"/>
      <c r="D20" s="90" t="s">
        <v>336</v>
      </c>
      <c r="E20" s="42">
        <f t="shared" si="0"/>
        <v>47</v>
      </c>
      <c r="F20" s="42">
        <f t="shared" si="1"/>
        <v>38</v>
      </c>
      <c r="G20" s="48">
        <v>12</v>
      </c>
      <c r="H20" s="49">
        <v>11</v>
      </c>
      <c r="I20" s="45">
        <v>15</v>
      </c>
      <c r="K20" s="31"/>
      <c r="L20" s="31"/>
      <c r="M20" s="116" t="s">
        <v>336</v>
      </c>
      <c r="N20" s="110">
        <f ca="1">RANDBETWEEN(1,30)</f>
        <v>17</v>
      </c>
      <c r="O20" s="31"/>
      <c r="P20" s="77" t="s">
        <v>326</v>
      </c>
      <c r="R20" s="53">
        <v>17</v>
      </c>
      <c r="S20" s="51"/>
      <c r="T20" s="90" t="s">
        <v>336</v>
      </c>
      <c r="U20" s="42">
        <f t="shared" si="3"/>
        <v>47</v>
      </c>
      <c r="V20" s="42">
        <f t="shared" si="4"/>
        <v>38</v>
      </c>
      <c r="W20" s="48">
        <v>12</v>
      </c>
      <c r="X20" s="49">
        <v>11</v>
      </c>
      <c r="Y20" s="45">
        <v>15</v>
      </c>
      <c r="Z20" s="102">
        <v>17</v>
      </c>
      <c r="AC20" s="2" t="s">
        <v>637</v>
      </c>
      <c r="AD20" t="s">
        <v>474</v>
      </c>
    </row>
    <row r="21" spans="2:30" x14ac:dyDescent="0.25">
      <c r="B21" s="55">
        <v>18</v>
      </c>
      <c r="C21" s="51"/>
      <c r="D21" s="90" t="s">
        <v>332</v>
      </c>
      <c r="E21" s="42">
        <f t="shared" si="0"/>
        <v>46</v>
      </c>
      <c r="F21" s="42">
        <f t="shared" si="1"/>
        <v>38</v>
      </c>
      <c r="G21" s="48">
        <v>12</v>
      </c>
      <c r="H21" s="49">
        <v>10</v>
      </c>
      <c r="I21" s="45">
        <v>16</v>
      </c>
      <c r="K21" s="31"/>
      <c r="L21" s="31"/>
      <c r="M21" s="116" t="s">
        <v>338</v>
      </c>
      <c r="N21" s="110">
        <f ca="1">RANDBETWEEN(1,30)</f>
        <v>18</v>
      </c>
      <c r="O21" s="31"/>
      <c r="P21" s="77" t="s">
        <v>297</v>
      </c>
      <c r="R21" s="55">
        <v>18</v>
      </c>
      <c r="S21" s="51"/>
      <c r="T21" s="90" t="s">
        <v>338</v>
      </c>
      <c r="U21" s="42">
        <f t="shared" si="3"/>
        <v>58</v>
      </c>
      <c r="V21" s="42">
        <f t="shared" si="4"/>
        <v>38</v>
      </c>
      <c r="W21" s="48">
        <v>15</v>
      </c>
      <c r="X21" s="49">
        <v>13</v>
      </c>
      <c r="Y21" s="45">
        <v>10</v>
      </c>
      <c r="Z21" s="102">
        <v>18</v>
      </c>
    </row>
    <row r="22" spans="2:30" x14ac:dyDescent="0.25">
      <c r="B22" s="55">
        <v>19</v>
      </c>
      <c r="C22" s="51"/>
      <c r="D22" s="90" t="s">
        <v>333</v>
      </c>
      <c r="E22" s="42">
        <f t="shared" si="0"/>
        <v>46</v>
      </c>
      <c r="F22" s="42">
        <f t="shared" si="1"/>
        <v>38</v>
      </c>
      <c r="G22" s="48">
        <v>11</v>
      </c>
      <c r="H22" s="49">
        <v>13</v>
      </c>
      <c r="I22" s="45">
        <v>14</v>
      </c>
      <c r="K22" s="31"/>
      <c r="L22" s="31"/>
      <c r="M22" s="116" t="s">
        <v>337</v>
      </c>
      <c r="N22" s="110">
        <f ca="1">RANDBETWEEN(1,30)</f>
        <v>20</v>
      </c>
      <c r="O22" s="31"/>
      <c r="P22" s="77" t="s">
        <v>298</v>
      </c>
      <c r="R22" s="55">
        <v>19</v>
      </c>
      <c r="S22" s="51"/>
      <c r="T22" s="90" t="s">
        <v>337</v>
      </c>
      <c r="U22" s="42">
        <f t="shared" si="3"/>
        <v>43</v>
      </c>
      <c r="V22" s="42">
        <f t="shared" si="4"/>
        <v>38</v>
      </c>
      <c r="W22" s="48">
        <v>10</v>
      </c>
      <c r="X22" s="49">
        <v>13</v>
      </c>
      <c r="Y22" s="45">
        <v>15</v>
      </c>
      <c r="Z22" s="102">
        <v>19</v>
      </c>
    </row>
    <row r="23" spans="2:30" x14ac:dyDescent="0.25">
      <c r="B23" s="56">
        <v>20</v>
      </c>
      <c r="C23" s="57"/>
      <c r="D23" s="91" t="s">
        <v>337</v>
      </c>
      <c r="E23" s="59">
        <f t="shared" si="0"/>
        <v>43</v>
      </c>
      <c r="F23" s="59">
        <f t="shared" si="1"/>
        <v>38</v>
      </c>
      <c r="G23" s="60">
        <v>10</v>
      </c>
      <c r="H23" s="61">
        <v>13</v>
      </c>
      <c r="I23" s="62">
        <v>15</v>
      </c>
      <c r="K23" s="31"/>
      <c r="L23" s="31"/>
      <c r="M23" s="116" t="s">
        <v>339</v>
      </c>
      <c r="N23" s="110">
        <f ca="1">RANDBETWEEN(1,30)</f>
        <v>11</v>
      </c>
      <c r="O23" s="31"/>
      <c r="P23" s="77" t="s">
        <v>299</v>
      </c>
      <c r="R23" s="56">
        <v>20</v>
      </c>
      <c r="S23" s="57"/>
      <c r="T23" s="91" t="s">
        <v>339</v>
      </c>
      <c r="U23" s="59">
        <f t="shared" si="3"/>
        <v>48</v>
      </c>
      <c r="V23" s="59">
        <f t="shared" si="4"/>
        <v>38</v>
      </c>
      <c r="W23" s="60">
        <v>11</v>
      </c>
      <c r="X23" s="61">
        <v>15</v>
      </c>
      <c r="Y23" s="62">
        <v>12</v>
      </c>
      <c r="Z23" s="102">
        <v>20</v>
      </c>
    </row>
    <row r="24" spans="2:30" x14ac:dyDescent="0.25">
      <c r="B24" s="92"/>
      <c r="C24" s="92"/>
      <c r="D24" s="92"/>
      <c r="E24" s="92"/>
      <c r="F24" s="92"/>
      <c r="G24" s="92"/>
      <c r="H24" s="92"/>
      <c r="I24" s="92"/>
      <c r="R24" s="92"/>
      <c r="S24" s="92"/>
      <c r="T24" s="92"/>
      <c r="U24" s="92"/>
      <c r="V24" s="92"/>
      <c r="W24" s="92"/>
      <c r="X24" s="92"/>
      <c r="Y24" s="92"/>
      <c r="Z24" s="92"/>
    </row>
    <row r="25" spans="2:30" x14ac:dyDescent="0.25">
      <c r="B25" s="31"/>
      <c r="C25" s="31"/>
      <c r="D25" s="31"/>
      <c r="E25" s="31"/>
      <c r="F25" s="31"/>
      <c r="G25" s="31"/>
      <c r="H25" s="31"/>
      <c r="I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2:30" x14ac:dyDescent="0.25">
      <c r="B26"/>
      <c r="C26"/>
      <c r="D26"/>
      <c r="E26"/>
      <c r="F26"/>
      <c r="G26"/>
      <c r="H26"/>
      <c r="I26"/>
      <c r="R26"/>
      <c r="S26"/>
      <c r="T26"/>
      <c r="U26"/>
      <c r="V26"/>
      <c r="W26"/>
      <c r="X26"/>
      <c r="Y26"/>
      <c r="Z26"/>
    </row>
    <row r="27" spans="2:30" x14ac:dyDescent="0.25">
      <c r="B27"/>
      <c r="C27"/>
      <c r="D27"/>
      <c r="E27"/>
      <c r="F27"/>
      <c r="G27"/>
      <c r="H27"/>
      <c r="I27"/>
      <c r="R27"/>
      <c r="S27"/>
      <c r="T27"/>
      <c r="U27"/>
      <c r="V27"/>
      <c r="W27"/>
      <c r="X27"/>
      <c r="Y27"/>
      <c r="Z27"/>
    </row>
    <row r="28" spans="2:30" x14ac:dyDescent="0.25">
      <c r="B28"/>
      <c r="C28"/>
      <c r="D28"/>
      <c r="E28"/>
      <c r="F28"/>
      <c r="G28"/>
      <c r="H28"/>
      <c r="I28"/>
      <c r="R28"/>
      <c r="S28"/>
      <c r="T28"/>
      <c r="U28"/>
      <c r="V28"/>
      <c r="W28"/>
      <c r="X28"/>
      <c r="Y28"/>
      <c r="Z28"/>
    </row>
    <row r="29" spans="2:30" x14ac:dyDescent="0.25">
      <c r="B29"/>
      <c r="C29"/>
      <c r="D29"/>
      <c r="E29"/>
      <c r="F29"/>
      <c r="G29"/>
      <c r="H29"/>
      <c r="I29"/>
      <c r="R29"/>
      <c r="S29"/>
      <c r="T29"/>
      <c r="U29"/>
      <c r="V29"/>
      <c r="W29"/>
      <c r="X29"/>
      <c r="Y29"/>
      <c r="Z29"/>
    </row>
    <row r="30" spans="2:30" x14ac:dyDescent="0.25">
      <c r="B30"/>
      <c r="C30"/>
      <c r="D30"/>
      <c r="E30"/>
      <c r="F30"/>
      <c r="G30"/>
      <c r="H30"/>
      <c r="I30"/>
      <c r="R30"/>
      <c r="S30"/>
      <c r="T30"/>
      <c r="U30"/>
      <c r="V30"/>
      <c r="W30"/>
      <c r="X30"/>
      <c r="Y30"/>
      <c r="Z30"/>
    </row>
    <row r="31" spans="2:30" x14ac:dyDescent="0.25">
      <c r="B31"/>
      <c r="C31"/>
      <c r="D31"/>
      <c r="E31"/>
      <c r="F31"/>
      <c r="G31"/>
      <c r="H31"/>
      <c r="I31"/>
      <c r="R31"/>
      <c r="S31"/>
      <c r="T31"/>
      <c r="U31"/>
      <c r="V31"/>
      <c r="W31"/>
      <c r="X31"/>
      <c r="Y31"/>
      <c r="Z31"/>
    </row>
    <row r="32" spans="2:30" x14ac:dyDescent="0.25">
      <c r="B32"/>
      <c r="C32"/>
      <c r="D32"/>
      <c r="E32"/>
      <c r="F32"/>
      <c r="G32"/>
      <c r="H32"/>
      <c r="I32"/>
      <c r="R32"/>
      <c r="S32"/>
      <c r="T32"/>
      <c r="U32"/>
      <c r="V32"/>
      <c r="W32"/>
      <c r="X32"/>
      <c r="Y32"/>
      <c r="Z32"/>
    </row>
    <row r="33" spans="2:26" x14ac:dyDescent="0.25">
      <c r="B33"/>
      <c r="C33"/>
      <c r="D33"/>
      <c r="E33"/>
      <c r="F33"/>
      <c r="G33"/>
      <c r="H33"/>
      <c r="I33"/>
      <c r="R33"/>
      <c r="S33"/>
      <c r="T33"/>
      <c r="U33"/>
      <c r="V33"/>
      <c r="W33"/>
      <c r="X33"/>
      <c r="Y33"/>
      <c r="Z33"/>
    </row>
    <row r="34" spans="2:26" x14ac:dyDescent="0.25">
      <c r="B34"/>
      <c r="C34"/>
      <c r="D34"/>
      <c r="E34"/>
      <c r="F34"/>
      <c r="G34"/>
      <c r="H34"/>
      <c r="I34"/>
      <c r="R34"/>
      <c r="S34"/>
      <c r="T34"/>
      <c r="U34"/>
      <c r="V34"/>
      <c r="W34"/>
      <c r="X34"/>
      <c r="Y34"/>
      <c r="Z34"/>
    </row>
    <row r="35" spans="2:26" x14ac:dyDescent="0.25">
      <c r="B35"/>
      <c r="C35"/>
      <c r="D35"/>
      <c r="E35"/>
      <c r="F35"/>
      <c r="G35"/>
      <c r="H35"/>
      <c r="I35"/>
      <c r="R35"/>
      <c r="S35"/>
      <c r="T35"/>
      <c r="U35"/>
      <c r="V35"/>
      <c r="W35"/>
      <c r="X35"/>
      <c r="Y35"/>
      <c r="Z35"/>
    </row>
    <row r="36" spans="2:26" x14ac:dyDescent="0.25">
      <c r="B36"/>
      <c r="C36"/>
      <c r="D36"/>
      <c r="E36"/>
      <c r="F36"/>
      <c r="G36"/>
      <c r="H36"/>
      <c r="I36"/>
      <c r="R36"/>
      <c r="S36"/>
      <c r="T36"/>
      <c r="U36"/>
      <c r="V36"/>
      <c r="W36"/>
      <c r="X36"/>
      <c r="Y36"/>
      <c r="Z36"/>
    </row>
    <row r="37" spans="2:26" x14ac:dyDescent="0.25"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</row>
    <row r="38" spans="2:26" x14ac:dyDescent="0.25">
      <c r="B38"/>
      <c r="C38"/>
      <c r="D38"/>
      <c r="E38"/>
      <c r="F38"/>
      <c r="G38"/>
      <c r="H38"/>
      <c r="I38"/>
      <c r="R38"/>
      <c r="S38"/>
      <c r="T38"/>
      <c r="U38"/>
      <c r="V38"/>
      <c r="W38"/>
      <c r="X38"/>
      <c r="Y38"/>
      <c r="Z38"/>
    </row>
    <row r="39" spans="2:26" x14ac:dyDescent="0.25">
      <c r="B39"/>
      <c r="C39"/>
      <c r="D39"/>
      <c r="E39"/>
      <c r="F39"/>
      <c r="G39"/>
      <c r="H39"/>
      <c r="I39"/>
      <c r="R39"/>
      <c r="S39"/>
      <c r="T39"/>
      <c r="U39"/>
      <c r="V39"/>
      <c r="W39"/>
      <c r="X39"/>
      <c r="Y39"/>
      <c r="Z39"/>
    </row>
    <row r="40" spans="2:26" x14ac:dyDescent="0.25">
      <c r="B40"/>
      <c r="C40"/>
      <c r="D40"/>
      <c r="E40"/>
      <c r="F40"/>
      <c r="G40"/>
      <c r="H40"/>
      <c r="I40"/>
      <c r="R40"/>
      <c r="S40"/>
      <c r="T40"/>
      <c r="U40"/>
      <c r="V40"/>
      <c r="W40"/>
      <c r="X40"/>
      <c r="Y40"/>
      <c r="Z40"/>
    </row>
    <row r="41" spans="2:26" x14ac:dyDescent="0.25">
      <c r="B41"/>
      <c r="C41"/>
      <c r="D41"/>
      <c r="E41"/>
      <c r="F41"/>
      <c r="G41"/>
      <c r="H41"/>
      <c r="I41"/>
      <c r="R41"/>
      <c r="S41"/>
      <c r="T41"/>
      <c r="U41"/>
      <c r="V41"/>
      <c r="W41"/>
      <c r="X41"/>
      <c r="Y41"/>
      <c r="Z41"/>
    </row>
    <row r="42" spans="2:26" x14ac:dyDescent="0.25">
      <c r="B42"/>
      <c r="C42"/>
      <c r="D42"/>
      <c r="E42"/>
      <c r="F42"/>
      <c r="G42"/>
      <c r="H42"/>
      <c r="I42"/>
      <c r="R42"/>
      <c r="S42"/>
      <c r="T42"/>
      <c r="U42"/>
      <c r="V42"/>
      <c r="W42"/>
      <c r="X42"/>
      <c r="Y42"/>
      <c r="Z42"/>
    </row>
    <row r="43" spans="2:26" x14ac:dyDescent="0.25">
      <c r="B43"/>
      <c r="C43"/>
      <c r="D43"/>
      <c r="E43"/>
      <c r="F43"/>
      <c r="G43"/>
      <c r="H43"/>
      <c r="I43"/>
      <c r="R43"/>
      <c r="S43"/>
      <c r="T43"/>
      <c r="U43"/>
      <c r="V43"/>
      <c r="W43"/>
      <c r="X43"/>
      <c r="Y43"/>
      <c r="Z43"/>
    </row>
    <row r="44" spans="2:26" x14ac:dyDescent="0.25">
      <c r="B44"/>
      <c r="C44"/>
      <c r="D44"/>
      <c r="E44"/>
      <c r="F44"/>
      <c r="G44"/>
      <c r="H44"/>
      <c r="I44"/>
      <c r="R44"/>
      <c r="S44"/>
      <c r="T44"/>
      <c r="U44"/>
      <c r="V44"/>
      <c r="W44"/>
      <c r="X44"/>
      <c r="Y44"/>
      <c r="Z44"/>
    </row>
    <row r="45" spans="2:26" x14ac:dyDescent="0.25">
      <c r="B45"/>
      <c r="C45"/>
      <c r="D45"/>
      <c r="E45"/>
      <c r="F45"/>
      <c r="G45"/>
      <c r="H45"/>
      <c r="I45"/>
      <c r="R45"/>
      <c r="S45"/>
      <c r="T45"/>
      <c r="U45"/>
      <c r="V45"/>
      <c r="W45"/>
      <c r="X45"/>
      <c r="Y45"/>
      <c r="Z45"/>
    </row>
    <row r="46" spans="2:26" x14ac:dyDescent="0.25">
      <c r="B46" s="31"/>
      <c r="C46" s="31"/>
      <c r="D46" s="31"/>
      <c r="E46" s="31"/>
      <c r="F46" s="31"/>
      <c r="G46" s="31"/>
      <c r="H46" s="49"/>
      <c r="I46" s="31"/>
      <c r="R46" s="31"/>
      <c r="S46" s="31"/>
      <c r="T46" s="31"/>
      <c r="U46" s="31"/>
      <c r="V46" s="31"/>
      <c r="W46" s="31"/>
      <c r="X46" s="49"/>
      <c r="Y46" s="31"/>
      <c r="Z46" s="31"/>
    </row>
    <row r="47" spans="2:26" x14ac:dyDescent="0.25">
      <c r="B47" s="31"/>
      <c r="C47" s="31"/>
      <c r="D47" s="31"/>
      <c r="E47" s="31"/>
      <c r="F47" s="31"/>
      <c r="G47" s="31"/>
      <c r="H47" s="49"/>
      <c r="I47" s="31"/>
      <c r="R47" s="31"/>
      <c r="S47" s="31"/>
      <c r="T47" s="31"/>
      <c r="U47" s="31"/>
      <c r="V47" s="31"/>
      <c r="W47" s="31"/>
      <c r="X47" s="49"/>
      <c r="Y47" s="31"/>
      <c r="Z47" s="31"/>
    </row>
    <row r="48" spans="2:26" x14ac:dyDescent="0.25">
      <c r="B48" s="31"/>
      <c r="C48" s="31"/>
      <c r="D48" s="31"/>
      <c r="E48" s="31"/>
      <c r="F48" s="31"/>
      <c r="G48" s="31"/>
      <c r="H48" s="49"/>
      <c r="I48" s="31"/>
      <c r="R48" s="31"/>
      <c r="S48" s="31"/>
      <c r="T48" s="31"/>
      <c r="U48" s="31"/>
      <c r="V48" s="31"/>
      <c r="W48" s="31"/>
      <c r="X48" s="49"/>
      <c r="Y48" s="31"/>
      <c r="Z48" s="31"/>
    </row>
    <row r="69" spans="2:26" x14ac:dyDescent="0.25">
      <c r="B69" s="31"/>
      <c r="C69" s="31"/>
      <c r="D69" s="31"/>
      <c r="E69" s="31"/>
      <c r="F69" s="31"/>
      <c r="G69" s="31"/>
      <c r="H69" s="31"/>
      <c r="I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2:26" x14ac:dyDescent="0.25">
      <c r="B70" s="31"/>
      <c r="C70" s="31"/>
      <c r="D70" s="31"/>
      <c r="E70" s="31"/>
      <c r="F70" s="31"/>
      <c r="G70" s="31"/>
      <c r="H70" s="31"/>
      <c r="I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2:26" x14ac:dyDescent="0.25">
      <c r="B71" s="31"/>
      <c r="C71" s="31"/>
      <c r="D71" s="31"/>
      <c r="E71" s="31"/>
      <c r="F71" s="31"/>
      <c r="G71" s="31"/>
      <c r="H71" s="31"/>
      <c r="I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2:26" x14ac:dyDescent="0.25">
      <c r="B72" s="31"/>
      <c r="C72" s="31"/>
      <c r="D72" s="31"/>
      <c r="E72" s="31"/>
      <c r="F72" s="31"/>
      <c r="G72" s="31"/>
      <c r="H72" s="31"/>
      <c r="I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2:26" x14ac:dyDescent="0.25">
      <c r="B73" s="31"/>
      <c r="C73" s="31"/>
      <c r="D73" s="31"/>
      <c r="E73" s="31"/>
      <c r="F73" s="31"/>
      <c r="G73" s="31"/>
      <c r="H73" s="31"/>
      <c r="I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2:26" x14ac:dyDescent="0.25">
      <c r="B74" s="31"/>
      <c r="C74" s="31"/>
      <c r="D74" s="31"/>
      <c r="E74" s="31"/>
      <c r="F74" s="31"/>
      <c r="G74" s="31"/>
      <c r="H74" s="31"/>
      <c r="I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2:26" x14ac:dyDescent="0.25">
      <c r="B75" s="31"/>
      <c r="C75" s="31"/>
      <c r="D75" s="31"/>
      <c r="E75" s="31"/>
      <c r="F75" s="31"/>
      <c r="G75" s="31"/>
      <c r="H75" s="31"/>
      <c r="I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2:26" x14ac:dyDescent="0.25">
      <c r="B76" s="31"/>
      <c r="C76" s="31"/>
      <c r="D76" s="31"/>
      <c r="E76" s="31"/>
      <c r="F76" s="31"/>
      <c r="G76" s="31"/>
      <c r="H76" s="31"/>
      <c r="I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2:26" x14ac:dyDescent="0.25">
      <c r="B77" s="31"/>
      <c r="C77" s="31"/>
      <c r="D77" s="31"/>
      <c r="E77" s="31"/>
      <c r="F77" s="31"/>
      <c r="G77" s="31"/>
      <c r="H77" s="31"/>
      <c r="I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2:26" x14ac:dyDescent="0.25">
      <c r="B78" s="31"/>
      <c r="C78" s="31"/>
      <c r="D78" s="31"/>
      <c r="E78" s="31"/>
      <c r="F78" s="31"/>
      <c r="G78" s="31"/>
      <c r="H78" s="31"/>
      <c r="I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2:26" x14ac:dyDescent="0.25">
      <c r="B79" s="31"/>
      <c r="C79" s="31"/>
      <c r="D79" s="31"/>
      <c r="E79" s="31"/>
      <c r="F79" s="31"/>
      <c r="G79" s="31"/>
      <c r="H79" s="31"/>
      <c r="I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2:26" x14ac:dyDescent="0.25">
      <c r="B80" s="31"/>
      <c r="C80" s="31"/>
      <c r="D80" s="31"/>
      <c r="E80" s="31"/>
      <c r="F80" s="31"/>
      <c r="G80" s="31"/>
      <c r="H80" s="31"/>
      <c r="I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2:26" x14ac:dyDescent="0.25">
      <c r="B81" s="31"/>
      <c r="C81" s="31"/>
      <c r="D81" s="31"/>
      <c r="E81" s="31"/>
      <c r="F81" s="31"/>
      <c r="G81" s="31"/>
      <c r="H81" s="31"/>
      <c r="I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2:26" x14ac:dyDescent="0.25">
      <c r="B82" s="31"/>
      <c r="C82" s="31"/>
      <c r="D82" s="31"/>
      <c r="E82" s="31"/>
      <c r="F82" s="31"/>
      <c r="G82" s="31"/>
      <c r="H82" s="31"/>
      <c r="I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2:26" x14ac:dyDescent="0.25">
      <c r="B83" s="31"/>
      <c r="C83" s="31"/>
      <c r="D83" s="31"/>
      <c r="E83" s="31"/>
      <c r="F83" s="31"/>
      <c r="G83" s="31"/>
      <c r="H83" s="31"/>
      <c r="I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2:26" x14ac:dyDescent="0.25">
      <c r="B84" s="31"/>
      <c r="C84" s="31"/>
      <c r="D84" s="31"/>
      <c r="E84" s="31"/>
      <c r="F84" s="31"/>
      <c r="G84" s="31"/>
      <c r="H84" s="31"/>
      <c r="I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2:26" x14ac:dyDescent="0.25">
      <c r="B85" s="31"/>
      <c r="C85" s="31"/>
      <c r="D85" s="31"/>
      <c r="E85" s="31"/>
      <c r="F85" s="31"/>
      <c r="G85" s="31"/>
      <c r="H85" s="31"/>
      <c r="I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2:26" x14ac:dyDescent="0.25">
      <c r="B86" s="31"/>
      <c r="C86" s="31"/>
      <c r="D86" s="31"/>
      <c r="E86" s="31"/>
      <c r="F86" s="31"/>
      <c r="G86" s="31"/>
      <c r="H86" s="31"/>
      <c r="I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2:26" x14ac:dyDescent="0.25">
      <c r="B87" s="31"/>
      <c r="C87" s="31"/>
      <c r="D87" s="31"/>
      <c r="E87" s="31"/>
      <c r="F87" s="31"/>
      <c r="G87" s="31"/>
      <c r="H87" s="31"/>
      <c r="I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2:26" x14ac:dyDescent="0.25">
      <c r="B88" s="31"/>
      <c r="C88" s="31"/>
      <c r="D88" s="31"/>
      <c r="E88" s="31"/>
      <c r="F88" s="31"/>
      <c r="G88" s="31"/>
      <c r="H88" s="31"/>
      <c r="I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2:26" x14ac:dyDescent="0.25">
      <c r="B89" s="31"/>
      <c r="C89" s="31"/>
      <c r="D89" s="31"/>
      <c r="E89" s="31"/>
      <c r="F89" s="31"/>
      <c r="G89" s="31"/>
      <c r="H89" s="31"/>
      <c r="I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2:26" x14ac:dyDescent="0.25">
      <c r="B90" s="31"/>
      <c r="C90" s="31"/>
      <c r="D90" s="31"/>
      <c r="E90" s="31"/>
      <c r="F90" s="31"/>
      <c r="G90" s="31"/>
      <c r="H90" s="31"/>
      <c r="I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2:26" x14ac:dyDescent="0.25">
      <c r="B91" s="31"/>
      <c r="C91" s="31"/>
      <c r="D91" s="31"/>
      <c r="E91" s="31"/>
      <c r="F91" s="31"/>
      <c r="G91" s="31"/>
      <c r="H91" s="31"/>
      <c r="I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2:26" x14ac:dyDescent="0.25">
      <c r="B92" s="31"/>
      <c r="C92" s="31"/>
      <c r="D92" s="31"/>
      <c r="E92" s="31"/>
      <c r="F92" s="31"/>
      <c r="G92" s="31"/>
      <c r="H92" s="31"/>
      <c r="I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2:26" x14ac:dyDescent="0.25">
      <c r="B93" s="31"/>
      <c r="C93" s="31"/>
      <c r="D93" s="31"/>
      <c r="E93" s="31"/>
      <c r="F93" s="31"/>
      <c r="G93" s="31"/>
      <c r="H93" s="31"/>
      <c r="I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2:26" x14ac:dyDescent="0.25">
      <c r="B94" s="31"/>
      <c r="C94" s="31"/>
      <c r="D94" s="31"/>
      <c r="E94" s="31"/>
      <c r="F94" s="31"/>
      <c r="G94" s="31"/>
      <c r="H94" s="31"/>
      <c r="I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2:26" x14ac:dyDescent="0.25">
      <c r="B95" s="31"/>
      <c r="C95" s="31"/>
      <c r="D95" s="31"/>
      <c r="E95" s="31"/>
      <c r="F95" s="31"/>
      <c r="G95" s="31"/>
      <c r="H95" s="31"/>
      <c r="I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2:26" x14ac:dyDescent="0.25">
      <c r="B96" s="31"/>
      <c r="C96" s="31"/>
      <c r="D96" s="31"/>
      <c r="E96" s="31"/>
      <c r="F96" s="31"/>
      <c r="G96" s="31"/>
      <c r="H96" s="31"/>
      <c r="I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2:26" x14ac:dyDescent="0.25">
      <c r="B97" s="31"/>
      <c r="C97" s="31"/>
      <c r="D97" s="31"/>
      <c r="E97" s="31"/>
      <c r="F97" s="31"/>
      <c r="G97" s="31"/>
      <c r="H97" s="31"/>
      <c r="I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2:26" x14ac:dyDescent="0.25">
      <c r="B98" s="31"/>
      <c r="C98" s="31"/>
      <c r="D98" s="31"/>
      <c r="E98" s="31"/>
      <c r="F98" s="31"/>
      <c r="G98" s="31"/>
      <c r="H98" s="31"/>
      <c r="I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2:26" x14ac:dyDescent="0.25">
      <c r="B99" s="31"/>
      <c r="C99" s="31"/>
      <c r="D99" s="31"/>
      <c r="E99" s="31"/>
      <c r="F99" s="31"/>
      <c r="G99" s="31"/>
      <c r="H99" s="31"/>
      <c r="I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2:26" x14ac:dyDescent="0.25">
      <c r="B100" s="31"/>
      <c r="C100" s="31"/>
      <c r="D100" s="31"/>
      <c r="E100" s="31"/>
      <c r="F100" s="31"/>
      <c r="G100" s="31"/>
      <c r="H100" s="31"/>
      <c r="I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2:26" x14ac:dyDescent="0.25">
      <c r="B101" s="31"/>
      <c r="C101" s="31"/>
      <c r="D101" s="31"/>
      <c r="E101" s="31"/>
      <c r="F101" s="31"/>
      <c r="G101" s="31"/>
      <c r="H101" s="31"/>
      <c r="I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2:26" x14ac:dyDescent="0.25">
      <c r="B102" s="31"/>
      <c r="C102" s="31"/>
      <c r="D102" s="31"/>
      <c r="E102" s="31"/>
      <c r="F102" s="31"/>
      <c r="G102" s="31"/>
      <c r="H102" s="31"/>
      <c r="I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2:26" x14ac:dyDescent="0.25">
      <c r="B103" s="31"/>
      <c r="C103" s="31"/>
      <c r="D103" s="31"/>
      <c r="E103" s="31"/>
      <c r="F103" s="31"/>
      <c r="G103" s="31"/>
      <c r="H103" s="31"/>
      <c r="I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2:26" x14ac:dyDescent="0.25">
      <c r="B104" s="31"/>
      <c r="C104" s="31"/>
      <c r="D104" s="31"/>
      <c r="E104" s="31"/>
      <c r="F104" s="31"/>
      <c r="G104" s="31"/>
      <c r="H104" s="31"/>
      <c r="I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2:26" x14ac:dyDescent="0.25">
      <c r="B105" s="31"/>
      <c r="C105" s="31"/>
      <c r="D105" s="31"/>
      <c r="E105" s="31"/>
      <c r="F105" s="31"/>
      <c r="G105" s="31"/>
      <c r="H105" s="31"/>
      <c r="I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2:26" x14ac:dyDescent="0.25">
      <c r="B106" s="31"/>
      <c r="C106" s="31"/>
      <c r="D106" s="31"/>
      <c r="E106" s="31"/>
      <c r="F106" s="31"/>
      <c r="G106" s="31"/>
      <c r="H106" s="31"/>
      <c r="I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2:26" x14ac:dyDescent="0.25">
      <c r="B107" s="31"/>
      <c r="C107" s="31"/>
      <c r="D107" s="31"/>
      <c r="E107" s="31"/>
      <c r="F107" s="31"/>
      <c r="G107" s="31"/>
      <c r="H107" s="31"/>
      <c r="I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2:26" x14ac:dyDescent="0.25">
      <c r="B108" s="31"/>
      <c r="C108" s="31"/>
      <c r="D108" s="31"/>
      <c r="E108" s="31"/>
      <c r="F108" s="31"/>
      <c r="G108" s="31"/>
      <c r="H108" s="31"/>
      <c r="I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2:26" x14ac:dyDescent="0.25">
      <c r="B109" s="31"/>
      <c r="C109" s="31"/>
      <c r="D109" s="31"/>
      <c r="E109" s="31"/>
      <c r="F109" s="31"/>
      <c r="G109" s="31"/>
      <c r="H109" s="31"/>
      <c r="I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2:26" x14ac:dyDescent="0.25">
      <c r="B110" s="31"/>
      <c r="C110" s="31"/>
      <c r="D110" s="31"/>
      <c r="E110" s="31"/>
      <c r="F110" s="31"/>
      <c r="G110" s="31"/>
      <c r="H110" s="31"/>
      <c r="I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2:26" x14ac:dyDescent="0.25">
      <c r="B111" s="31"/>
      <c r="C111" s="31"/>
      <c r="D111" s="31"/>
      <c r="E111" s="31"/>
      <c r="F111" s="31"/>
      <c r="G111" s="31"/>
      <c r="H111" s="31"/>
      <c r="I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2:26" x14ac:dyDescent="0.25">
      <c r="B112" s="31"/>
      <c r="C112" s="31"/>
      <c r="D112" s="31"/>
      <c r="E112" s="31"/>
      <c r="F112" s="31"/>
      <c r="G112" s="31"/>
      <c r="H112" s="31"/>
      <c r="I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2:26" x14ac:dyDescent="0.25">
      <c r="B113" s="31"/>
      <c r="C113" s="31"/>
      <c r="D113" s="31"/>
      <c r="E113" s="31"/>
      <c r="F113" s="31"/>
      <c r="G113" s="31"/>
      <c r="H113" s="31"/>
      <c r="I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2:26" x14ac:dyDescent="0.25">
      <c r="B114" s="31"/>
      <c r="C114" s="31"/>
      <c r="D114" s="31"/>
      <c r="E114" s="31"/>
      <c r="F114" s="31"/>
      <c r="G114" s="31"/>
      <c r="H114" s="31"/>
      <c r="I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2:26" x14ac:dyDescent="0.25">
      <c r="B115" s="31"/>
      <c r="C115" s="31"/>
      <c r="D115" s="31"/>
      <c r="E115" s="31"/>
      <c r="F115" s="31"/>
      <c r="G115" s="31"/>
      <c r="H115" s="31"/>
      <c r="I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2:26" x14ac:dyDescent="0.25">
      <c r="B116" s="31"/>
      <c r="C116" s="31"/>
      <c r="D116" s="31"/>
      <c r="E116" s="31"/>
      <c r="F116" s="31"/>
      <c r="G116" s="31"/>
      <c r="H116" s="31"/>
      <c r="I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2:26" x14ac:dyDescent="0.25">
      <c r="B117" s="31"/>
      <c r="C117" s="31"/>
      <c r="D117" s="31"/>
      <c r="E117" s="31"/>
      <c r="F117" s="31"/>
      <c r="G117" s="31"/>
      <c r="H117" s="31"/>
      <c r="I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2:26" x14ac:dyDescent="0.25">
      <c r="B118" s="31"/>
      <c r="C118" s="31"/>
      <c r="D118" s="31"/>
      <c r="E118" s="31"/>
      <c r="F118" s="31"/>
      <c r="G118" s="31"/>
      <c r="H118" s="31"/>
      <c r="I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2:26" x14ac:dyDescent="0.25">
      <c r="B119" s="31"/>
      <c r="C119" s="31"/>
      <c r="D119" s="31"/>
      <c r="E119" s="31"/>
      <c r="F119" s="31"/>
      <c r="G119" s="31"/>
      <c r="H119" s="31"/>
      <c r="I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2:26" x14ac:dyDescent="0.25">
      <c r="B120" s="31"/>
      <c r="C120" s="31"/>
      <c r="D120" s="31"/>
      <c r="E120" s="31"/>
      <c r="F120" s="31"/>
      <c r="G120" s="31"/>
      <c r="H120" s="31"/>
      <c r="I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2:26" x14ac:dyDescent="0.25">
      <c r="B121" s="31"/>
      <c r="C121" s="31"/>
      <c r="D121" s="31"/>
      <c r="E121" s="31"/>
      <c r="F121" s="31"/>
      <c r="G121" s="31"/>
      <c r="H121" s="31"/>
      <c r="I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2:26" x14ac:dyDescent="0.25">
      <c r="B122" s="31"/>
      <c r="C122" s="31"/>
      <c r="D122" s="31"/>
      <c r="E122" s="31"/>
      <c r="F122" s="31"/>
      <c r="G122" s="31"/>
      <c r="H122" s="31"/>
      <c r="I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2:26" x14ac:dyDescent="0.25">
      <c r="B123" s="31"/>
      <c r="C123" s="31"/>
      <c r="D123" s="31"/>
      <c r="E123" s="31"/>
      <c r="F123" s="31"/>
      <c r="G123" s="31"/>
      <c r="H123" s="31"/>
      <c r="I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2:26" x14ac:dyDescent="0.25">
      <c r="B124" s="31"/>
      <c r="C124" s="31"/>
      <c r="D124" s="31"/>
      <c r="E124" s="31"/>
      <c r="F124" s="31"/>
      <c r="G124" s="31"/>
      <c r="H124" s="31"/>
      <c r="I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2:26" x14ac:dyDescent="0.25">
      <c r="B125" s="31"/>
      <c r="C125" s="31"/>
      <c r="D125" s="31"/>
      <c r="E125" s="31"/>
      <c r="F125" s="31"/>
      <c r="G125" s="31"/>
      <c r="H125" s="31"/>
      <c r="I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2:26" x14ac:dyDescent="0.25">
      <c r="B126" s="31"/>
      <c r="C126" s="31"/>
      <c r="D126" s="31"/>
      <c r="E126" s="31"/>
      <c r="F126" s="31"/>
      <c r="G126" s="31"/>
      <c r="H126" s="31"/>
      <c r="I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2:26" x14ac:dyDescent="0.25">
      <c r="B127" s="31"/>
      <c r="C127" s="31"/>
      <c r="D127" s="31"/>
      <c r="E127" s="31"/>
      <c r="F127" s="31"/>
      <c r="G127" s="31"/>
      <c r="H127" s="31"/>
      <c r="I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2:26" x14ac:dyDescent="0.25">
      <c r="B128" s="31"/>
      <c r="C128" s="31"/>
      <c r="D128" s="31"/>
      <c r="E128" s="31"/>
      <c r="F128" s="31"/>
      <c r="G128" s="31"/>
      <c r="H128" s="31"/>
      <c r="I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2:26" x14ac:dyDescent="0.25">
      <c r="B129" s="31"/>
      <c r="C129" s="31"/>
      <c r="D129" s="31"/>
      <c r="E129" s="31"/>
      <c r="F129" s="31"/>
      <c r="G129" s="31"/>
      <c r="H129" s="31"/>
      <c r="I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2:26" x14ac:dyDescent="0.25">
      <c r="B130" s="31"/>
      <c r="C130" s="31"/>
      <c r="D130" s="31"/>
      <c r="E130" s="31"/>
      <c r="F130" s="31"/>
      <c r="G130" s="31"/>
      <c r="H130" s="31"/>
      <c r="I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2:26" x14ac:dyDescent="0.25">
      <c r="B131" s="31"/>
      <c r="C131" s="31"/>
      <c r="D131" s="31"/>
      <c r="E131" s="31"/>
      <c r="F131" s="31"/>
      <c r="G131" s="31"/>
      <c r="H131" s="31"/>
      <c r="I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2:26" x14ac:dyDescent="0.25">
      <c r="B132" s="31"/>
      <c r="C132" s="31"/>
      <c r="D132" s="31"/>
      <c r="E132" s="31"/>
      <c r="F132" s="31"/>
      <c r="G132" s="31"/>
      <c r="H132" s="31"/>
      <c r="I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2:26" x14ac:dyDescent="0.25">
      <c r="B133" s="31"/>
      <c r="C133" s="31"/>
      <c r="D133" s="31"/>
      <c r="E133" s="31"/>
      <c r="F133" s="31"/>
      <c r="G133" s="31"/>
      <c r="H133" s="31"/>
      <c r="I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2:26" x14ac:dyDescent="0.25">
      <c r="B134" s="31"/>
      <c r="C134" s="31"/>
      <c r="D134" s="31"/>
      <c r="E134" s="31"/>
      <c r="F134" s="31"/>
      <c r="G134" s="31"/>
      <c r="H134" s="31"/>
      <c r="I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2:26" x14ac:dyDescent="0.25">
      <c r="B135" s="31"/>
      <c r="C135" s="31"/>
      <c r="D135" s="31"/>
      <c r="E135" s="31"/>
      <c r="F135" s="31"/>
      <c r="G135" s="31"/>
      <c r="H135" s="31"/>
      <c r="I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2:26" x14ac:dyDescent="0.25">
      <c r="B136" s="31"/>
      <c r="C136" s="31"/>
      <c r="D136" s="31"/>
      <c r="E136" s="31"/>
      <c r="F136" s="31"/>
      <c r="G136" s="31"/>
      <c r="H136" s="31"/>
      <c r="I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2:26" x14ac:dyDescent="0.25">
      <c r="B137" s="31"/>
      <c r="C137" s="31"/>
      <c r="D137" s="31"/>
      <c r="E137" s="31"/>
      <c r="F137" s="31"/>
      <c r="G137" s="31"/>
      <c r="H137" s="31"/>
      <c r="I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2:26" x14ac:dyDescent="0.25">
      <c r="B138" s="31"/>
      <c r="C138" s="31"/>
      <c r="D138" s="31"/>
      <c r="E138" s="31"/>
      <c r="F138" s="31"/>
      <c r="G138" s="31"/>
      <c r="H138" s="31"/>
      <c r="I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2:26" x14ac:dyDescent="0.25">
      <c r="B139" s="31"/>
      <c r="C139" s="31"/>
      <c r="D139" s="31"/>
      <c r="E139" s="31"/>
      <c r="F139" s="31"/>
      <c r="G139" s="31"/>
      <c r="H139" s="31"/>
      <c r="I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2:26" x14ac:dyDescent="0.25">
      <c r="B140" s="31"/>
      <c r="C140" s="31"/>
      <c r="D140" s="31"/>
      <c r="E140" s="31"/>
      <c r="F140" s="31"/>
      <c r="G140" s="31"/>
      <c r="H140" s="31"/>
      <c r="I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2:26" x14ac:dyDescent="0.25">
      <c r="B141" s="31"/>
      <c r="C141" s="31"/>
      <c r="D141" s="31"/>
      <c r="E141" s="31"/>
      <c r="F141" s="31"/>
      <c r="G141" s="31"/>
      <c r="H141" s="31"/>
      <c r="I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2:26" x14ac:dyDescent="0.25">
      <c r="B142" s="31"/>
      <c r="C142" s="31"/>
      <c r="D142" s="31"/>
      <c r="E142" s="31"/>
      <c r="F142" s="31"/>
      <c r="G142" s="31"/>
      <c r="H142" s="31"/>
      <c r="I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2:26" x14ac:dyDescent="0.25">
      <c r="B143" s="31"/>
      <c r="C143" s="31"/>
      <c r="D143" s="31"/>
      <c r="E143" s="31"/>
      <c r="F143" s="31"/>
      <c r="G143" s="31"/>
      <c r="H143" s="31"/>
      <c r="I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2:26" x14ac:dyDescent="0.25">
      <c r="B144" s="31"/>
      <c r="C144" s="31"/>
      <c r="D144" s="31"/>
      <c r="E144" s="31"/>
      <c r="F144" s="31"/>
      <c r="G144" s="31"/>
      <c r="H144" s="31"/>
      <c r="I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2:26" x14ac:dyDescent="0.25">
      <c r="B145" s="31"/>
      <c r="C145" s="31"/>
      <c r="D145" s="31"/>
      <c r="E145" s="31"/>
      <c r="F145" s="31"/>
      <c r="G145" s="31"/>
      <c r="H145" s="31"/>
      <c r="I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2:26" x14ac:dyDescent="0.25">
      <c r="B146" s="31"/>
      <c r="C146" s="31"/>
      <c r="D146" s="31"/>
      <c r="E146" s="31"/>
      <c r="F146" s="31"/>
      <c r="G146" s="31"/>
      <c r="H146" s="31"/>
      <c r="I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2:26" x14ac:dyDescent="0.25">
      <c r="B147" s="31"/>
      <c r="C147" s="31"/>
      <c r="D147" s="31"/>
      <c r="E147" s="31"/>
      <c r="F147" s="31"/>
      <c r="G147" s="31"/>
      <c r="H147" s="31"/>
      <c r="I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2:26" x14ac:dyDescent="0.25">
      <c r="B148" s="31"/>
      <c r="C148" s="31"/>
      <c r="D148" s="31"/>
      <c r="E148" s="31"/>
      <c r="F148" s="31"/>
      <c r="G148" s="31"/>
      <c r="H148" s="31"/>
      <c r="I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2:26" x14ac:dyDescent="0.25">
      <c r="B149" s="31"/>
      <c r="C149" s="31"/>
      <c r="D149" s="31"/>
      <c r="E149" s="31"/>
      <c r="F149" s="31"/>
      <c r="G149" s="31"/>
      <c r="H149" s="31"/>
      <c r="I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2:26" x14ac:dyDescent="0.25">
      <c r="B150" s="31"/>
      <c r="C150" s="31"/>
      <c r="D150" s="31"/>
      <c r="E150" s="31"/>
      <c r="F150" s="31"/>
      <c r="G150" s="31"/>
      <c r="H150" s="31"/>
      <c r="I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2:26" x14ac:dyDescent="0.25">
      <c r="B151" s="31"/>
      <c r="C151" s="31"/>
      <c r="D151" s="31"/>
      <c r="E151" s="31"/>
      <c r="F151" s="31"/>
      <c r="G151" s="31"/>
      <c r="H151" s="31"/>
      <c r="I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2:26" x14ac:dyDescent="0.25">
      <c r="B152" s="31"/>
      <c r="C152" s="31"/>
      <c r="D152" s="31"/>
      <c r="E152" s="31"/>
      <c r="F152" s="31"/>
      <c r="G152" s="31"/>
      <c r="H152" s="31"/>
      <c r="I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2:26" x14ac:dyDescent="0.25">
      <c r="B153" s="31"/>
      <c r="C153" s="31"/>
      <c r="D153" s="31"/>
      <c r="E153" s="31"/>
      <c r="F153" s="31"/>
      <c r="G153" s="31"/>
      <c r="H153" s="31"/>
      <c r="I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2:26" x14ac:dyDescent="0.25">
      <c r="B154" s="31"/>
      <c r="C154" s="31"/>
      <c r="D154" s="31"/>
      <c r="E154" s="31"/>
      <c r="F154" s="31"/>
      <c r="G154" s="31"/>
      <c r="H154" s="31"/>
      <c r="I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2:26" x14ac:dyDescent="0.25">
      <c r="B155" s="31"/>
      <c r="C155" s="31"/>
      <c r="D155" s="31"/>
      <c r="E155" s="31"/>
      <c r="F155" s="31"/>
      <c r="G155" s="31"/>
      <c r="H155" s="31"/>
      <c r="I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2:26" x14ac:dyDescent="0.25">
      <c r="B156" s="31"/>
      <c r="C156" s="31"/>
      <c r="D156" s="31"/>
      <c r="E156" s="31"/>
      <c r="F156" s="31"/>
      <c r="G156" s="31"/>
      <c r="H156" s="31"/>
      <c r="I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2:26" x14ac:dyDescent="0.25">
      <c r="B157" s="31"/>
      <c r="C157" s="31"/>
      <c r="D157" s="31"/>
      <c r="E157" s="31"/>
      <c r="F157" s="31"/>
      <c r="G157" s="31"/>
      <c r="H157" s="31"/>
      <c r="I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2:26" x14ac:dyDescent="0.25">
      <c r="B158" s="31"/>
      <c r="C158" s="31"/>
      <c r="D158" s="31"/>
      <c r="E158" s="31"/>
      <c r="F158" s="31"/>
      <c r="G158" s="31"/>
      <c r="H158" s="31"/>
      <c r="I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2:26" x14ac:dyDescent="0.25">
      <c r="B159" s="31"/>
      <c r="C159" s="31"/>
      <c r="D159" s="31"/>
      <c r="E159" s="31"/>
      <c r="F159" s="31"/>
      <c r="G159" s="31"/>
      <c r="H159" s="31"/>
      <c r="I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2:26" x14ac:dyDescent="0.25">
      <c r="B160" s="31"/>
      <c r="C160" s="31"/>
      <c r="D160" s="31"/>
      <c r="E160" s="31"/>
      <c r="F160" s="31"/>
      <c r="G160" s="31"/>
      <c r="H160" s="31"/>
      <c r="I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2:26" x14ac:dyDescent="0.25">
      <c r="B161" s="31"/>
      <c r="C161" s="31"/>
      <c r="D161" s="31"/>
      <c r="E161" s="31"/>
      <c r="F161" s="31"/>
      <c r="G161" s="31"/>
      <c r="H161" s="31"/>
      <c r="I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2:26" x14ac:dyDescent="0.25">
      <c r="B162" s="31"/>
      <c r="C162" s="31"/>
      <c r="D162" s="31"/>
      <c r="E162" s="31"/>
      <c r="F162" s="31"/>
      <c r="G162" s="31"/>
      <c r="H162" s="31"/>
      <c r="I162" s="31"/>
      <c r="R162" s="31"/>
      <c r="S162" s="31"/>
      <c r="T162" s="31"/>
      <c r="U162" s="31"/>
      <c r="V162" s="31"/>
      <c r="W162" s="31"/>
      <c r="X162" s="31"/>
      <c r="Y162" s="31"/>
      <c r="Z162" s="31"/>
    </row>
  </sheetData>
  <sortState ref="D3:I23">
    <sortCondition descending="1" ref="E3:E23"/>
    <sortCondition descending="1" ref="G3:G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62"/>
  <sheetViews>
    <sheetView topLeftCell="N1" workbookViewId="0">
      <selection activeCell="AF8" sqref="AF8"/>
    </sheetView>
  </sheetViews>
  <sheetFormatPr baseColWidth="10" defaultRowHeight="15" x14ac:dyDescent="0.25"/>
  <cols>
    <col min="1" max="1" width="2.85546875" customWidth="1"/>
    <col min="2" max="2" width="3.140625" style="94" customWidth="1"/>
    <col min="3" max="3" width="0.28515625" style="94" customWidth="1"/>
    <col min="4" max="4" width="18.42578125" style="94" customWidth="1"/>
    <col min="5" max="9" width="4.28515625" style="94" customWidth="1"/>
    <col min="10" max="11" width="3.42578125" customWidth="1"/>
    <col min="12" max="12" width="0.7109375" customWidth="1"/>
    <col min="13" max="13" width="18.42578125" customWidth="1"/>
    <col min="14" max="14" width="3.42578125" customWidth="1"/>
    <col min="15" max="15" width="4.85546875" customWidth="1"/>
    <col min="16" max="16" width="9.140625" bestFit="1" customWidth="1"/>
    <col min="17" max="17" width="4.28515625" customWidth="1"/>
    <col min="18" max="18" width="3.140625" style="94" customWidth="1"/>
    <col min="19" max="19" width="0.28515625" style="94" customWidth="1"/>
    <col min="20" max="20" width="18.42578125" style="94" customWidth="1"/>
    <col min="21" max="26" width="4.28515625" style="94" customWidth="1"/>
    <col min="27" max="27" width="2.7109375" customWidth="1"/>
    <col min="28" max="28" width="11.42578125" style="2"/>
    <col min="30" max="30" width="20.5703125" customWidth="1"/>
    <col min="32" max="32" width="19" customWidth="1"/>
    <col min="33" max="44" width="3" customWidth="1"/>
  </cols>
  <sheetData>
    <row r="1" spans="2:44" x14ac:dyDescent="0.25">
      <c r="B1" s="31"/>
      <c r="C1" s="31"/>
      <c r="D1" s="31"/>
      <c r="E1" s="31"/>
      <c r="F1" s="31"/>
      <c r="G1" s="31"/>
      <c r="H1" s="31"/>
      <c r="I1" s="31"/>
      <c r="R1" s="31"/>
      <c r="S1" s="31"/>
      <c r="T1" s="31"/>
      <c r="U1" s="31"/>
      <c r="V1" s="31"/>
      <c r="W1" s="31"/>
      <c r="X1" s="31"/>
      <c r="Y1" s="31"/>
      <c r="Z1" s="31"/>
    </row>
    <row r="2" spans="2:44" x14ac:dyDescent="0.25">
      <c r="B2" s="32"/>
      <c r="C2" s="33"/>
      <c r="D2" s="34"/>
      <c r="E2" s="35" t="s">
        <v>267</v>
      </c>
      <c r="F2" s="33"/>
      <c r="G2" s="33"/>
      <c r="H2" s="33"/>
      <c r="I2" s="36"/>
      <c r="K2" s="31"/>
      <c r="L2" s="31"/>
      <c r="M2" s="31"/>
      <c r="N2" s="31"/>
      <c r="O2" s="31"/>
      <c r="R2" s="32"/>
      <c r="S2" s="33"/>
      <c r="T2" s="34"/>
      <c r="U2" s="35" t="s">
        <v>267</v>
      </c>
      <c r="V2" s="33"/>
      <c r="W2" s="33"/>
      <c r="X2" s="33"/>
      <c r="Y2" s="36"/>
      <c r="Z2" s="100"/>
    </row>
    <row r="3" spans="2:44" x14ac:dyDescent="0.25">
      <c r="B3" s="37" t="s">
        <v>225</v>
      </c>
      <c r="C3" s="38"/>
      <c r="D3" s="39" t="s">
        <v>268</v>
      </c>
      <c r="E3" s="39" t="s">
        <v>269</v>
      </c>
      <c r="F3" s="39" t="s">
        <v>270</v>
      </c>
      <c r="G3" s="39" t="s">
        <v>271</v>
      </c>
      <c r="H3" s="39" t="s">
        <v>272</v>
      </c>
      <c r="I3" s="39" t="s">
        <v>273</v>
      </c>
      <c r="K3" s="31"/>
      <c r="L3" s="31"/>
      <c r="M3" s="31"/>
      <c r="N3" s="31"/>
      <c r="O3" s="31"/>
      <c r="R3" s="37" t="s">
        <v>225</v>
      </c>
      <c r="S3" s="38"/>
      <c r="T3" s="39" t="s">
        <v>268</v>
      </c>
      <c r="U3" s="39" t="s">
        <v>269</v>
      </c>
      <c r="V3" s="39" t="s">
        <v>270</v>
      </c>
      <c r="W3" s="39" t="s">
        <v>271</v>
      </c>
      <c r="X3" s="39" t="s">
        <v>272</v>
      </c>
      <c r="Y3" s="39" t="s">
        <v>273</v>
      </c>
      <c r="Z3" s="101" t="s">
        <v>116</v>
      </c>
      <c r="AB3" s="101" t="s">
        <v>575</v>
      </c>
      <c r="AC3" s="101" t="s">
        <v>633</v>
      </c>
    </row>
    <row r="4" spans="2:44" x14ac:dyDescent="0.25">
      <c r="B4" s="40">
        <v>1</v>
      </c>
      <c r="C4" s="41"/>
      <c r="D4" s="47" t="s">
        <v>275</v>
      </c>
      <c r="E4" s="42">
        <f t="shared" ref="E4:E21" si="0">G4*3+H4</f>
        <v>77</v>
      </c>
      <c r="F4" s="42">
        <f t="shared" ref="F4:F21" si="1">G4+H4+I4</f>
        <v>33</v>
      </c>
      <c r="G4" s="43">
        <v>23</v>
      </c>
      <c r="H4" s="44">
        <v>8</v>
      </c>
      <c r="I4" s="45">
        <v>2</v>
      </c>
      <c r="K4" s="96">
        <v>1</v>
      </c>
      <c r="L4" s="31"/>
      <c r="M4" s="66" t="s">
        <v>276</v>
      </c>
      <c r="N4" s="96">
        <f t="shared" ref="N4:N17" ca="1" si="2">RANDBETWEEN(1,30)</f>
        <v>1</v>
      </c>
      <c r="O4" s="31"/>
      <c r="P4" s="64" t="s">
        <v>77</v>
      </c>
      <c r="R4" s="40">
        <v>1</v>
      </c>
      <c r="S4" s="41"/>
      <c r="T4" s="99" t="s">
        <v>276</v>
      </c>
      <c r="U4" s="42">
        <f t="shared" ref="U4:U17" si="3">W4*3+X4</f>
        <v>64</v>
      </c>
      <c r="V4" s="42">
        <f t="shared" ref="V4:V17" si="4">W4+X4+Y4</f>
        <v>33</v>
      </c>
      <c r="W4" s="43">
        <v>18</v>
      </c>
      <c r="X4" s="44">
        <v>10</v>
      </c>
      <c r="Y4" s="45">
        <v>5</v>
      </c>
      <c r="Z4" s="102">
        <v>1</v>
      </c>
      <c r="AC4" s="2">
        <v>3</v>
      </c>
      <c r="AD4" t="s">
        <v>662</v>
      </c>
      <c r="AF4" t="s">
        <v>693</v>
      </c>
    </row>
    <row r="5" spans="2:44" x14ac:dyDescent="0.25">
      <c r="B5" s="46">
        <v>2</v>
      </c>
      <c r="C5" s="41"/>
      <c r="D5" s="47" t="s">
        <v>274</v>
      </c>
      <c r="E5" s="42">
        <f t="shared" si="0"/>
        <v>71</v>
      </c>
      <c r="F5" s="42">
        <f t="shared" si="1"/>
        <v>33</v>
      </c>
      <c r="G5" s="48">
        <v>21</v>
      </c>
      <c r="H5" s="49">
        <v>8</v>
      </c>
      <c r="I5" s="45">
        <v>4</v>
      </c>
      <c r="K5" s="31"/>
      <c r="L5" s="31"/>
      <c r="M5" s="66" t="s">
        <v>275</v>
      </c>
      <c r="N5" s="96">
        <f t="shared" ca="1" si="2"/>
        <v>23</v>
      </c>
      <c r="O5" s="31"/>
      <c r="P5" s="64" t="s">
        <v>288</v>
      </c>
      <c r="R5" s="46">
        <v>2</v>
      </c>
      <c r="S5" s="41"/>
      <c r="T5" s="47" t="s">
        <v>275</v>
      </c>
      <c r="U5" s="42">
        <f t="shared" si="3"/>
        <v>77</v>
      </c>
      <c r="V5" s="42">
        <f t="shared" si="4"/>
        <v>33</v>
      </c>
      <c r="W5" s="48">
        <v>23</v>
      </c>
      <c r="X5" s="49">
        <v>8</v>
      </c>
      <c r="Y5" s="45">
        <v>2</v>
      </c>
      <c r="Z5" s="102">
        <v>2</v>
      </c>
      <c r="AC5" s="2">
        <v>4</v>
      </c>
      <c r="AD5" t="s">
        <v>661</v>
      </c>
    </row>
    <row r="6" spans="2:44" x14ac:dyDescent="0.25">
      <c r="B6" s="46">
        <v>3</v>
      </c>
      <c r="C6" s="41"/>
      <c r="D6" s="99" t="s">
        <v>276</v>
      </c>
      <c r="E6" s="42">
        <f t="shared" si="0"/>
        <v>64</v>
      </c>
      <c r="F6" s="42">
        <f t="shared" si="1"/>
        <v>33</v>
      </c>
      <c r="G6" s="48">
        <v>18</v>
      </c>
      <c r="H6" s="102">
        <v>10</v>
      </c>
      <c r="I6" s="45">
        <v>5</v>
      </c>
      <c r="K6" s="31"/>
      <c r="L6" s="31"/>
      <c r="M6" s="66" t="s">
        <v>274</v>
      </c>
      <c r="N6" s="96">
        <f t="shared" ca="1" si="2"/>
        <v>16</v>
      </c>
      <c r="O6" s="31"/>
      <c r="P6" s="64" t="s">
        <v>289</v>
      </c>
      <c r="R6" s="46">
        <v>3</v>
      </c>
      <c r="S6" s="41"/>
      <c r="T6" s="47" t="s">
        <v>274</v>
      </c>
      <c r="U6" s="42">
        <f t="shared" si="3"/>
        <v>71</v>
      </c>
      <c r="V6" s="42">
        <f t="shared" si="4"/>
        <v>33</v>
      </c>
      <c r="W6" s="48">
        <v>21</v>
      </c>
      <c r="X6" s="49">
        <v>8</v>
      </c>
      <c r="Y6" s="45">
        <v>4</v>
      </c>
      <c r="Z6" s="102">
        <v>3</v>
      </c>
      <c r="AB6" s="2">
        <v>6</v>
      </c>
      <c r="AF6" t="s">
        <v>280</v>
      </c>
    </row>
    <row r="7" spans="2:44" x14ac:dyDescent="0.25">
      <c r="B7" s="46">
        <v>4</v>
      </c>
      <c r="C7" s="41"/>
      <c r="D7" s="370" t="s">
        <v>639</v>
      </c>
      <c r="E7" s="42">
        <f t="shared" si="0"/>
        <v>63</v>
      </c>
      <c r="F7" s="42">
        <f t="shared" si="1"/>
        <v>33</v>
      </c>
      <c r="G7" s="48">
        <v>18</v>
      </c>
      <c r="H7" s="49">
        <v>9</v>
      </c>
      <c r="I7" s="45">
        <v>6</v>
      </c>
      <c r="K7" s="31"/>
      <c r="L7" s="31"/>
      <c r="M7" s="68" t="s">
        <v>277</v>
      </c>
      <c r="N7" s="96">
        <f t="shared" ca="1" si="2"/>
        <v>15</v>
      </c>
      <c r="O7" s="31"/>
      <c r="P7" s="64" t="s">
        <v>290</v>
      </c>
      <c r="R7" s="46">
        <v>4</v>
      </c>
      <c r="S7" s="41"/>
      <c r="T7" s="47" t="s">
        <v>277</v>
      </c>
      <c r="U7" s="42">
        <f t="shared" si="3"/>
        <v>46</v>
      </c>
      <c r="V7" s="42">
        <f t="shared" si="4"/>
        <v>33</v>
      </c>
      <c r="W7" s="48">
        <v>10</v>
      </c>
      <c r="X7" s="49">
        <v>16</v>
      </c>
      <c r="Y7" s="45">
        <v>7</v>
      </c>
      <c r="Z7" s="102">
        <v>4</v>
      </c>
      <c r="AC7" s="2">
        <v>9</v>
      </c>
      <c r="AD7" t="s">
        <v>663</v>
      </c>
      <c r="AF7" t="s">
        <v>694</v>
      </c>
    </row>
    <row r="8" spans="2:44" x14ac:dyDescent="0.25">
      <c r="B8" s="50">
        <v>5</v>
      </c>
      <c r="C8" s="51"/>
      <c r="D8" s="52" t="s">
        <v>281</v>
      </c>
      <c r="E8" s="42">
        <f t="shared" si="0"/>
        <v>60</v>
      </c>
      <c r="F8" s="42">
        <f t="shared" si="1"/>
        <v>33</v>
      </c>
      <c r="G8" s="48">
        <v>17</v>
      </c>
      <c r="H8" s="49">
        <v>9</v>
      </c>
      <c r="I8" s="45">
        <v>7</v>
      </c>
      <c r="K8" s="31"/>
      <c r="L8" s="31"/>
      <c r="M8" s="68" t="s">
        <v>278</v>
      </c>
      <c r="N8" s="96">
        <f t="shared" ca="1" si="2"/>
        <v>5</v>
      </c>
      <c r="O8" s="31"/>
      <c r="R8" s="50">
        <v>5</v>
      </c>
      <c r="S8" s="51"/>
      <c r="T8" s="47" t="s">
        <v>278</v>
      </c>
      <c r="U8" s="42">
        <f t="shared" si="3"/>
        <v>58</v>
      </c>
      <c r="V8" s="42">
        <f t="shared" si="4"/>
        <v>33</v>
      </c>
      <c r="W8" s="48">
        <v>15</v>
      </c>
      <c r="X8" s="49">
        <v>13</v>
      </c>
      <c r="Y8" s="45">
        <v>5</v>
      </c>
      <c r="Z8" s="102">
        <v>5</v>
      </c>
      <c r="AC8" s="2">
        <v>12</v>
      </c>
      <c r="AD8" t="s">
        <v>658</v>
      </c>
      <c r="AF8" t="s">
        <v>692</v>
      </c>
    </row>
    <row r="9" spans="2:44" x14ac:dyDescent="0.25">
      <c r="B9" s="98">
        <v>6</v>
      </c>
      <c r="C9" s="51"/>
      <c r="D9" s="47" t="s">
        <v>278</v>
      </c>
      <c r="E9" s="42">
        <f t="shared" si="0"/>
        <v>58</v>
      </c>
      <c r="F9" s="42">
        <f t="shared" si="1"/>
        <v>33</v>
      </c>
      <c r="G9" s="48">
        <v>15</v>
      </c>
      <c r="H9" s="49">
        <v>13</v>
      </c>
      <c r="I9" s="45">
        <v>5</v>
      </c>
      <c r="K9" s="31"/>
      <c r="L9" s="31"/>
      <c r="M9" s="68" t="s">
        <v>281</v>
      </c>
      <c r="N9" s="96">
        <f t="shared" ca="1" si="2"/>
        <v>1</v>
      </c>
      <c r="O9" s="31"/>
      <c r="P9" s="70" t="s">
        <v>79</v>
      </c>
      <c r="R9" s="98">
        <v>6</v>
      </c>
      <c r="S9" s="51"/>
      <c r="T9" s="52" t="s">
        <v>281</v>
      </c>
      <c r="U9" s="42">
        <f t="shared" si="3"/>
        <v>60</v>
      </c>
      <c r="V9" s="42">
        <f t="shared" si="4"/>
        <v>33</v>
      </c>
      <c r="W9" s="48">
        <v>17</v>
      </c>
      <c r="X9" s="49">
        <v>9</v>
      </c>
      <c r="Y9" s="45">
        <v>7</v>
      </c>
      <c r="Z9" s="102">
        <v>6</v>
      </c>
      <c r="AB9" s="2">
        <v>13</v>
      </c>
    </row>
    <row r="10" spans="2:44" x14ac:dyDescent="0.25">
      <c r="B10" s="53">
        <v>7</v>
      </c>
      <c r="C10" s="51"/>
      <c r="D10" s="47" t="s">
        <v>282</v>
      </c>
      <c r="E10" s="42">
        <f t="shared" si="0"/>
        <v>57</v>
      </c>
      <c r="F10" s="42">
        <f t="shared" si="1"/>
        <v>33</v>
      </c>
      <c r="G10" s="48">
        <v>16</v>
      </c>
      <c r="H10" s="49">
        <v>9</v>
      </c>
      <c r="I10" s="45">
        <v>8</v>
      </c>
      <c r="K10" s="31"/>
      <c r="L10" s="31"/>
      <c r="M10" s="371" t="s">
        <v>639</v>
      </c>
      <c r="N10" s="96">
        <f t="shared" ca="1" si="2"/>
        <v>1</v>
      </c>
      <c r="O10" s="31"/>
      <c r="P10" s="70" t="s">
        <v>291</v>
      </c>
      <c r="R10" s="53">
        <v>7</v>
      </c>
      <c r="S10" s="51"/>
      <c r="T10" s="370" t="s">
        <v>639</v>
      </c>
      <c r="U10" s="42">
        <f t="shared" si="3"/>
        <v>63</v>
      </c>
      <c r="V10" s="42">
        <f t="shared" si="4"/>
        <v>33</v>
      </c>
      <c r="W10" s="48">
        <v>18</v>
      </c>
      <c r="X10" s="49">
        <v>9</v>
      </c>
      <c r="Y10" s="45">
        <v>6</v>
      </c>
      <c r="Z10" s="102">
        <v>7</v>
      </c>
      <c r="AC10" s="2">
        <v>15</v>
      </c>
      <c r="AD10" t="s">
        <v>659</v>
      </c>
    </row>
    <row r="11" spans="2:44" x14ac:dyDescent="0.25">
      <c r="B11" s="53">
        <v>8</v>
      </c>
      <c r="C11" s="51"/>
      <c r="D11" s="47" t="s">
        <v>285</v>
      </c>
      <c r="E11" s="42">
        <f t="shared" si="0"/>
        <v>56</v>
      </c>
      <c r="F11" s="42">
        <f t="shared" si="1"/>
        <v>33</v>
      </c>
      <c r="G11" s="48">
        <v>16</v>
      </c>
      <c r="H11" s="49">
        <v>8</v>
      </c>
      <c r="I11" s="45">
        <v>9</v>
      </c>
      <c r="K11" s="31"/>
      <c r="L11" s="31"/>
      <c r="M11" s="68" t="s">
        <v>138</v>
      </c>
      <c r="N11" s="96">
        <f t="shared" ca="1" si="2"/>
        <v>19</v>
      </c>
      <c r="O11" s="31"/>
      <c r="P11" s="70" t="s">
        <v>292</v>
      </c>
      <c r="R11" s="53">
        <v>8</v>
      </c>
      <c r="S11" s="51"/>
      <c r="T11" s="52" t="s">
        <v>138</v>
      </c>
      <c r="U11" s="42">
        <f t="shared" si="3"/>
        <v>53</v>
      </c>
      <c r="V11" s="42">
        <f t="shared" si="4"/>
        <v>33</v>
      </c>
      <c r="W11" s="48">
        <v>14</v>
      </c>
      <c r="X11" s="49">
        <v>11</v>
      </c>
      <c r="Y11" s="45">
        <v>8</v>
      </c>
      <c r="Z11" s="102">
        <v>8</v>
      </c>
      <c r="AB11" s="2">
        <v>17</v>
      </c>
    </row>
    <row r="12" spans="2:44" x14ac:dyDescent="0.25">
      <c r="B12" s="53">
        <v>9</v>
      </c>
      <c r="C12" s="51"/>
      <c r="D12" s="52" t="s">
        <v>138</v>
      </c>
      <c r="E12" s="42">
        <f t="shared" si="0"/>
        <v>53</v>
      </c>
      <c r="F12" s="42">
        <f t="shared" si="1"/>
        <v>33</v>
      </c>
      <c r="G12" s="48">
        <v>14</v>
      </c>
      <c r="H12" s="49">
        <v>11</v>
      </c>
      <c r="I12" s="45">
        <v>8</v>
      </c>
      <c r="K12" s="31"/>
      <c r="L12" s="31"/>
      <c r="M12" s="72" t="s">
        <v>285</v>
      </c>
      <c r="N12" s="96">
        <f t="shared" ca="1" si="2"/>
        <v>22</v>
      </c>
      <c r="O12" s="31"/>
      <c r="P12" s="70" t="s">
        <v>293</v>
      </c>
      <c r="R12" s="53">
        <v>9</v>
      </c>
      <c r="S12" s="51"/>
      <c r="T12" s="47" t="s">
        <v>285</v>
      </c>
      <c r="U12" s="42">
        <f t="shared" si="3"/>
        <v>56</v>
      </c>
      <c r="V12" s="42">
        <f t="shared" si="4"/>
        <v>33</v>
      </c>
      <c r="W12" s="48">
        <v>16</v>
      </c>
      <c r="X12" s="49">
        <v>8</v>
      </c>
      <c r="Y12" s="45">
        <v>9</v>
      </c>
      <c r="Z12" s="102">
        <v>9</v>
      </c>
      <c r="AC12" s="2">
        <v>18</v>
      </c>
      <c r="AD12" t="s">
        <v>660</v>
      </c>
    </row>
    <row r="13" spans="2:44" x14ac:dyDescent="0.25">
      <c r="B13" s="53">
        <v>10</v>
      </c>
      <c r="C13" s="51"/>
      <c r="D13" s="47" t="s">
        <v>287</v>
      </c>
      <c r="E13" s="42">
        <f t="shared" si="0"/>
        <v>49</v>
      </c>
      <c r="F13" s="42">
        <f t="shared" si="1"/>
        <v>33</v>
      </c>
      <c r="G13" s="48">
        <v>12</v>
      </c>
      <c r="H13" s="102">
        <v>13</v>
      </c>
      <c r="I13" s="45">
        <v>8</v>
      </c>
      <c r="K13" s="31"/>
      <c r="L13" s="31"/>
      <c r="M13" s="72" t="s">
        <v>282</v>
      </c>
      <c r="N13" s="96">
        <f t="shared" ca="1" si="2"/>
        <v>26</v>
      </c>
      <c r="O13" s="31"/>
      <c r="P13" s="31"/>
      <c r="R13" s="53">
        <v>10</v>
      </c>
      <c r="S13" s="51"/>
      <c r="T13" s="47" t="s">
        <v>282</v>
      </c>
      <c r="U13" s="42">
        <f t="shared" si="3"/>
        <v>57</v>
      </c>
      <c r="V13" s="42">
        <f t="shared" si="4"/>
        <v>33</v>
      </c>
      <c r="W13" s="48">
        <v>16</v>
      </c>
      <c r="X13" s="49">
        <v>9</v>
      </c>
      <c r="Y13" s="45">
        <v>8</v>
      </c>
      <c r="Z13" s="102">
        <v>10</v>
      </c>
      <c r="AC13" s="2">
        <v>21</v>
      </c>
      <c r="AD13" t="s">
        <v>638</v>
      </c>
    </row>
    <row r="14" spans="2:44" x14ac:dyDescent="0.25">
      <c r="B14" s="53">
        <v>11</v>
      </c>
      <c r="C14" s="51"/>
      <c r="D14" s="47" t="s">
        <v>277</v>
      </c>
      <c r="E14" s="42">
        <f t="shared" si="0"/>
        <v>46</v>
      </c>
      <c r="F14" s="42">
        <f t="shared" si="1"/>
        <v>33</v>
      </c>
      <c r="G14" s="48">
        <v>10</v>
      </c>
      <c r="H14" s="49">
        <v>16</v>
      </c>
      <c r="I14" s="45">
        <v>7</v>
      </c>
      <c r="K14" s="31"/>
      <c r="L14" s="31"/>
      <c r="M14" s="72" t="s">
        <v>283</v>
      </c>
      <c r="N14" s="96">
        <f t="shared" ca="1" si="2"/>
        <v>30</v>
      </c>
      <c r="O14" s="31"/>
      <c r="P14" s="74" t="s">
        <v>89</v>
      </c>
      <c r="R14" s="53">
        <v>11</v>
      </c>
      <c r="S14" s="51"/>
      <c r="T14" s="47" t="s">
        <v>283</v>
      </c>
      <c r="U14" s="42">
        <f t="shared" si="3"/>
        <v>38</v>
      </c>
      <c r="V14" s="42">
        <f t="shared" si="4"/>
        <v>33</v>
      </c>
      <c r="W14" s="48">
        <v>9</v>
      </c>
      <c r="X14" s="49">
        <v>11</v>
      </c>
      <c r="Y14" s="45">
        <v>13</v>
      </c>
      <c r="Z14" s="102">
        <v>11</v>
      </c>
      <c r="AB14" s="2">
        <v>23</v>
      </c>
    </row>
    <row r="15" spans="2:44" x14ac:dyDescent="0.25">
      <c r="B15" s="53">
        <v>12</v>
      </c>
      <c r="C15" s="51"/>
      <c r="D15" s="47" t="s">
        <v>279</v>
      </c>
      <c r="E15" s="42">
        <f t="shared" si="0"/>
        <v>43</v>
      </c>
      <c r="F15" s="42">
        <f t="shared" si="1"/>
        <v>33</v>
      </c>
      <c r="G15" s="48">
        <v>12</v>
      </c>
      <c r="H15" s="49">
        <v>7</v>
      </c>
      <c r="I15" s="45">
        <v>14</v>
      </c>
      <c r="K15" s="31"/>
      <c r="L15" s="31"/>
      <c r="M15" s="72" t="s">
        <v>279</v>
      </c>
      <c r="N15" s="96">
        <f t="shared" ca="1" si="2"/>
        <v>16</v>
      </c>
      <c r="O15" s="31"/>
      <c r="P15" s="74" t="s">
        <v>294</v>
      </c>
      <c r="R15" s="53">
        <v>12</v>
      </c>
      <c r="S15" s="51"/>
      <c r="T15" s="47" t="s">
        <v>279</v>
      </c>
      <c r="U15" s="42">
        <f t="shared" si="3"/>
        <v>43</v>
      </c>
      <c r="V15" s="42">
        <f t="shared" si="4"/>
        <v>33</v>
      </c>
      <c r="W15" s="48">
        <v>12</v>
      </c>
      <c r="X15" s="49">
        <v>7</v>
      </c>
      <c r="Y15" s="45">
        <v>14</v>
      </c>
      <c r="Z15" s="102">
        <v>12</v>
      </c>
      <c r="AC15" s="2">
        <v>25</v>
      </c>
      <c r="AD15" t="s">
        <v>634</v>
      </c>
      <c r="AF15" t="s">
        <v>417</v>
      </c>
      <c r="AG15" s="2"/>
      <c r="AH15" s="2"/>
      <c r="AI15" s="2"/>
      <c r="AJ15" s="2"/>
      <c r="AK15" s="2"/>
      <c r="AL15" s="2"/>
      <c r="AM15" s="27">
        <v>1</v>
      </c>
      <c r="AN15" s="27">
        <v>2</v>
      </c>
      <c r="AO15" s="27">
        <v>3</v>
      </c>
      <c r="AP15" s="27">
        <v>4</v>
      </c>
      <c r="AQ15" s="27">
        <v>5</v>
      </c>
      <c r="AR15" s="2"/>
    </row>
    <row r="16" spans="2:44" x14ac:dyDescent="0.25">
      <c r="B16" s="53">
        <v>13</v>
      </c>
      <c r="C16" s="51"/>
      <c r="D16" s="54" t="s">
        <v>322</v>
      </c>
      <c r="E16" s="42">
        <f t="shared" si="0"/>
        <v>43</v>
      </c>
      <c r="F16" s="42">
        <f t="shared" si="1"/>
        <v>33</v>
      </c>
      <c r="G16" s="48">
        <v>8</v>
      </c>
      <c r="H16" s="49">
        <v>19</v>
      </c>
      <c r="I16" s="45">
        <v>6</v>
      </c>
      <c r="K16" s="31"/>
      <c r="L16" s="31"/>
      <c r="M16" s="72" t="s">
        <v>322</v>
      </c>
      <c r="N16" s="96">
        <f t="shared" ca="1" si="2"/>
        <v>19</v>
      </c>
      <c r="O16" s="31"/>
      <c r="P16" s="74" t="s">
        <v>295</v>
      </c>
      <c r="R16" s="53">
        <v>13</v>
      </c>
      <c r="S16" s="51"/>
      <c r="T16" s="54" t="s">
        <v>322</v>
      </c>
      <c r="U16" s="42">
        <f t="shared" si="3"/>
        <v>43</v>
      </c>
      <c r="V16" s="42">
        <f t="shared" si="4"/>
        <v>33</v>
      </c>
      <c r="W16" s="48">
        <v>8</v>
      </c>
      <c r="X16" s="49">
        <v>19</v>
      </c>
      <c r="Y16" s="45">
        <v>6</v>
      </c>
      <c r="Z16" s="102">
        <v>13</v>
      </c>
      <c r="AB16" s="2">
        <v>29</v>
      </c>
      <c r="AG16" s="16">
        <v>1</v>
      </c>
      <c r="AH16" s="17">
        <v>2</v>
      </c>
      <c r="AI16" s="17">
        <v>3</v>
      </c>
      <c r="AJ16" s="18">
        <v>4</v>
      </c>
      <c r="AK16" s="19">
        <v>5</v>
      </c>
      <c r="AL16" s="19">
        <v>6</v>
      </c>
      <c r="AM16" s="20">
        <v>7</v>
      </c>
      <c r="AN16" s="21">
        <v>8</v>
      </c>
      <c r="AO16" s="22">
        <v>9</v>
      </c>
      <c r="AP16" s="23">
        <v>10</v>
      </c>
      <c r="AQ16" s="24">
        <v>11</v>
      </c>
    </row>
    <row r="17" spans="2:44" ht="15.75" thickBot="1" x14ac:dyDescent="0.3">
      <c r="B17" s="53">
        <v>14</v>
      </c>
      <c r="C17" s="51"/>
      <c r="D17" s="47" t="s">
        <v>284</v>
      </c>
      <c r="E17" s="42">
        <f t="shared" si="0"/>
        <v>38</v>
      </c>
      <c r="F17" s="42">
        <f t="shared" si="1"/>
        <v>33</v>
      </c>
      <c r="G17" s="48">
        <v>10</v>
      </c>
      <c r="H17" s="49">
        <v>8</v>
      </c>
      <c r="I17" s="45">
        <v>15</v>
      </c>
      <c r="K17" s="31"/>
      <c r="L17" s="31"/>
      <c r="M17" s="72" t="s">
        <v>286</v>
      </c>
      <c r="N17" s="96">
        <f t="shared" ca="1" si="2"/>
        <v>11</v>
      </c>
      <c r="O17" s="31"/>
      <c r="P17" s="74" t="s">
        <v>296</v>
      </c>
      <c r="R17" s="53">
        <v>14</v>
      </c>
      <c r="S17" s="51"/>
      <c r="T17" s="47" t="s">
        <v>286</v>
      </c>
      <c r="U17" s="42">
        <f t="shared" si="3"/>
        <v>33</v>
      </c>
      <c r="V17" s="42">
        <f t="shared" si="4"/>
        <v>33</v>
      </c>
      <c r="W17" s="48">
        <v>9</v>
      </c>
      <c r="X17" s="49">
        <v>6</v>
      </c>
      <c r="Y17" s="45">
        <v>18</v>
      </c>
      <c r="Z17" s="102">
        <v>14</v>
      </c>
      <c r="AC17" s="2">
        <v>31</v>
      </c>
      <c r="AD17" t="s">
        <v>635</v>
      </c>
      <c r="AG17" s="27">
        <f ca="1">RANDBETWEEN(1,6)</f>
        <v>5</v>
      </c>
      <c r="AH17" s="27">
        <f t="shared" ref="AH17:AQ17" ca="1" si="5">RANDBETWEEN(1,6)</f>
        <v>4</v>
      </c>
      <c r="AI17" s="27">
        <f t="shared" ca="1" si="5"/>
        <v>2</v>
      </c>
      <c r="AJ17" s="28">
        <f t="shared" ca="1" si="5"/>
        <v>1</v>
      </c>
      <c r="AK17" s="27">
        <f t="shared" ca="1" si="5"/>
        <v>5</v>
      </c>
      <c r="AL17" s="27">
        <f t="shared" ca="1" si="5"/>
        <v>1</v>
      </c>
      <c r="AM17" s="28">
        <f t="shared" ca="1" si="5"/>
        <v>1</v>
      </c>
      <c r="AN17" s="27">
        <f t="shared" ca="1" si="5"/>
        <v>3</v>
      </c>
      <c r="AO17" s="28">
        <f t="shared" ca="1" si="5"/>
        <v>4</v>
      </c>
      <c r="AP17" s="27">
        <f t="shared" ca="1" si="5"/>
        <v>3</v>
      </c>
      <c r="AQ17" s="27">
        <f t="shared" ca="1" si="5"/>
        <v>2</v>
      </c>
    </row>
    <row r="18" spans="2:44" ht="15.75" thickBot="1" x14ac:dyDescent="0.3">
      <c r="B18" s="53">
        <v>15</v>
      </c>
      <c r="C18" s="51"/>
      <c r="D18" s="47" t="s">
        <v>283</v>
      </c>
      <c r="E18" s="42">
        <f t="shared" si="0"/>
        <v>38</v>
      </c>
      <c r="F18" s="42">
        <f t="shared" si="1"/>
        <v>33</v>
      </c>
      <c r="G18" s="48">
        <v>9</v>
      </c>
      <c r="H18" s="49">
        <v>11</v>
      </c>
      <c r="I18" s="45">
        <v>13</v>
      </c>
      <c r="K18" s="31"/>
      <c r="L18" s="31"/>
      <c r="M18" s="252" t="s">
        <v>287</v>
      </c>
      <c r="N18" s="96">
        <f ca="1">RANDBETWEEN(1,30)</f>
        <v>6</v>
      </c>
      <c r="O18" s="31"/>
      <c r="P18" s="31"/>
      <c r="R18" s="53">
        <v>15</v>
      </c>
      <c r="S18" s="51"/>
      <c r="T18" s="47" t="s">
        <v>287</v>
      </c>
      <c r="U18" s="42">
        <f>W18*3+X18</f>
        <v>49</v>
      </c>
      <c r="V18" s="42">
        <f>W18+X18+Y18</f>
        <v>33</v>
      </c>
      <c r="W18" s="48">
        <v>12</v>
      </c>
      <c r="X18" s="102">
        <v>13</v>
      </c>
      <c r="Y18" s="45">
        <v>8</v>
      </c>
      <c r="Z18" s="102">
        <v>15</v>
      </c>
      <c r="AB18" s="2">
        <v>33</v>
      </c>
      <c r="AF18" s="349" t="s">
        <v>280</v>
      </c>
      <c r="AG18" s="2">
        <v>1</v>
      </c>
      <c r="AH18" s="2">
        <v>1</v>
      </c>
      <c r="AI18" s="2">
        <v>1</v>
      </c>
      <c r="AJ18" s="2">
        <v>1</v>
      </c>
      <c r="AK18" s="2">
        <v>0</v>
      </c>
      <c r="AL18" s="2">
        <v>1</v>
      </c>
      <c r="AM18" s="2"/>
      <c r="AN18" s="2"/>
      <c r="AO18" s="2"/>
      <c r="AP18" s="2"/>
      <c r="AQ18" s="2"/>
      <c r="AR18" s="29">
        <f>SUM(AG18:AQ18)</f>
        <v>5</v>
      </c>
    </row>
    <row r="19" spans="2:44" ht="15.75" thickBot="1" x14ac:dyDescent="0.3">
      <c r="B19" s="95">
        <v>16</v>
      </c>
      <c r="C19" s="51"/>
      <c r="D19" s="47" t="s">
        <v>280</v>
      </c>
      <c r="E19" s="42">
        <f t="shared" si="0"/>
        <v>37</v>
      </c>
      <c r="F19" s="42">
        <f t="shared" si="1"/>
        <v>33</v>
      </c>
      <c r="G19" s="48">
        <v>8</v>
      </c>
      <c r="H19" s="102">
        <v>13</v>
      </c>
      <c r="I19" s="45">
        <v>12</v>
      </c>
      <c r="K19" s="31"/>
      <c r="L19" s="31"/>
      <c r="M19" s="76" t="s">
        <v>321</v>
      </c>
      <c r="N19" s="96">
        <f ca="1">RANDBETWEEN(1,30)</f>
        <v>18</v>
      </c>
      <c r="O19" s="31"/>
      <c r="P19" s="77" t="s">
        <v>90</v>
      </c>
      <c r="R19" s="95">
        <v>16</v>
      </c>
      <c r="S19" s="51"/>
      <c r="T19" s="47" t="s">
        <v>321</v>
      </c>
      <c r="U19" s="42">
        <f>W19*3+X19</f>
        <v>32</v>
      </c>
      <c r="V19" s="42">
        <f>W19+X19+Y19</f>
        <v>33</v>
      </c>
      <c r="W19" s="48">
        <v>7</v>
      </c>
      <c r="X19" s="49">
        <v>11</v>
      </c>
      <c r="Y19" s="45">
        <v>15</v>
      </c>
      <c r="Z19" s="102">
        <v>16</v>
      </c>
      <c r="AC19" s="2">
        <v>35</v>
      </c>
      <c r="AD19" t="s">
        <v>636</v>
      </c>
      <c r="AF19" s="337" t="s">
        <v>692</v>
      </c>
      <c r="AG19" s="2">
        <v>1</v>
      </c>
      <c r="AH19" s="2">
        <v>1</v>
      </c>
      <c r="AI19" s="2">
        <v>1</v>
      </c>
      <c r="AJ19" s="2">
        <v>0</v>
      </c>
      <c r="AK19" s="2">
        <v>1</v>
      </c>
      <c r="AL19" s="2">
        <v>0</v>
      </c>
      <c r="AM19" s="2"/>
      <c r="AN19" s="2"/>
      <c r="AO19" s="2"/>
      <c r="AP19" s="2"/>
      <c r="AQ19" s="2"/>
      <c r="AR19" s="29">
        <f>SUM(AG19:AQ19)</f>
        <v>4</v>
      </c>
    </row>
    <row r="20" spans="2:44" x14ac:dyDescent="0.25">
      <c r="B20" s="55">
        <v>17</v>
      </c>
      <c r="C20" s="51"/>
      <c r="D20" s="47" t="s">
        <v>286</v>
      </c>
      <c r="E20" s="42">
        <f t="shared" si="0"/>
        <v>33</v>
      </c>
      <c r="F20" s="42">
        <f t="shared" si="1"/>
        <v>33</v>
      </c>
      <c r="G20" s="48">
        <v>9</v>
      </c>
      <c r="H20" s="49">
        <v>6</v>
      </c>
      <c r="I20" s="45">
        <v>18</v>
      </c>
      <c r="K20" s="31"/>
      <c r="L20" s="31"/>
      <c r="M20" s="76" t="s">
        <v>284</v>
      </c>
      <c r="N20" s="96">
        <f ca="1">RANDBETWEEN(1,30)</f>
        <v>27</v>
      </c>
      <c r="O20" s="31"/>
      <c r="P20" s="77" t="s">
        <v>297</v>
      </c>
      <c r="R20" s="55">
        <v>17</v>
      </c>
      <c r="S20" s="51"/>
      <c r="T20" s="47" t="s">
        <v>284</v>
      </c>
      <c r="U20" s="42">
        <f>W20*3+X20</f>
        <v>38</v>
      </c>
      <c r="V20" s="42">
        <f>W20+X20+Y20</f>
        <v>33</v>
      </c>
      <c r="W20" s="48">
        <v>10</v>
      </c>
      <c r="X20" s="49">
        <v>8</v>
      </c>
      <c r="Y20" s="45">
        <v>15</v>
      </c>
      <c r="Z20" s="102">
        <v>17</v>
      </c>
      <c r="AC20" s="2" t="s">
        <v>637</v>
      </c>
      <c r="AD20" t="s">
        <v>474</v>
      </c>
      <c r="AG20" s="25">
        <f t="shared" ref="AG20:AQ20" ca="1" si="6">RANDBETWEEN(1,6)</f>
        <v>3</v>
      </c>
      <c r="AH20" s="25">
        <f t="shared" ca="1" si="6"/>
        <v>5</v>
      </c>
      <c r="AI20" s="25">
        <f t="shared" ca="1" si="6"/>
        <v>4</v>
      </c>
      <c r="AJ20" s="26">
        <f t="shared" ca="1" si="6"/>
        <v>3</v>
      </c>
      <c r="AK20" s="25">
        <f t="shared" ca="1" si="6"/>
        <v>4</v>
      </c>
      <c r="AL20" s="25">
        <f t="shared" ca="1" si="6"/>
        <v>5</v>
      </c>
      <c r="AM20" s="26">
        <f t="shared" ca="1" si="6"/>
        <v>3</v>
      </c>
      <c r="AN20" s="25">
        <f t="shared" ca="1" si="6"/>
        <v>2</v>
      </c>
      <c r="AO20" s="26">
        <f t="shared" ca="1" si="6"/>
        <v>4</v>
      </c>
      <c r="AP20" s="25">
        <f t="shared" ca="1" si="6"/>
        <v>4</v>
      </c>
      <c r="AQ20" s="25">
        <f t="shared" ca="1" si="6"/>
        <v>3</v>
      </c>
    </row>
    <row r="21" spans="2:44" x14ac:dyDescent="0.25">
      <c r="B21" s="253">
        <v>18</v>
      </c>
      <c r="C21" s="187"/>
      <c r="D21" s="188" t="s">
        <v>321</v>
      </c>
      <c r="E21" s="127">
        <f t="shared" si="0"/>
        <v>32</v>
      </c>
      <c r="F21" s="127">
        <f t="shared" si="1"/>
        <v>33</v>
      </c>
      <c r="G21" s="128">
        <v>7</v>
      </c>
      <c r="H21" s="129">
        <v>11</v>
      </c>
      <c r="I21" s="130">
        <v>15</v>
      </c>
      <c r="K21" s="31"/>
      <c r="L21" s="31"/>
      <c r="M21" s="76" t="s">
        <v>280</v>
      </c>
      <c r="N21" s="96">
        <f ca="1">RANDBETWEEN(1,30)</f>
        <v>14</v>
      </c>
      <c r="O21" s="31"/>
      <c r="P21" s="77" t="s">
        <v>298</v>
      </c>
      <c r="R21" s="253">
        <v>18</v>
      </c>
      <c r="S21" s="187"/>
      <c r="T21" s="188" t="s">
        <v>280</v>
      </c>
      <c r="U21" s="127">
        <f>W21*3+X21</f>
        <v>37</v>
      </c>
      <c r="V21" s="127">
        <f>W21+X21+Y21</f>
        <v>33</v>
      </c>
      <c r="W21" s="128">
        <v>8</v>
      </c>
      <c r="X21" s="129">
        <v>13</v>
      </c>
      <c r="Y21" s="130">
        <v>12</v>
      </c>
      <c r="Z21" s="102">
        <v>18</v>
      </c>
      <c r="AG21" s="16">
        <v>1</v>
      </c>
      <c r="AH21" s="17">
        <v>2</v>
      </c>
      <c r="AI21" s="17">
        <v>3</v>
      </c>
      <c r="AJ21" s="18">
        <v>4</v>
      </c>
      <c r="AK21" s="19">
        <v>5</v>
      </c>
      <c r="AL21" s="19">
        <v>6</v>
      </c>
      <c r="AM21" s="20">
        <v>7</v>
      </c>
      <c r="AN21" s="21">
        <v>8</v>
      </c>
      <c r="AO21" s="22">
        <v>9</v>
      </c>
      <c r="AP21" s="23">
        <v>10</v>
      </c>
      <c r="AQ21" s="24">
        <v>11</v>
      </c>
    </row>
    <row r="22" spans="2:44" x14ac:dyDescent="0.25">
      <c r="B22" s="31"/>
      <c r="C22" s="31"/>
      <c r="D22" s="31"/>
      <c r="E22" s="31"/>
      <c r="F22" s="31"/>
      <c r="G22" s="31"/>
      <c r="H22" s="31"/>
      <c r="I22" s="31"/>
      <c r="O22" s="31"/>
      <c r="P22" s="77" t="s">
        <v>299</v>
      </c>
      <c r="R22" s="31"/>
      <c r="S22" s="31"/>
      <c r="T22" s="31"/>
      <c r="U22" s="31"/>
      <c r="V22" s="31"/>
      <c r="W22" s="31"/>
      <c r="X22" s="31"/>
      <c r="Y22" s="31"/>
      <c r="Z22" s="31"/>
      <c r="AG22" s="2"/>
      <c r="AH22" s="2"/>
      <c r="AI22" s="2"/>
      <c r="AJ22" s="2"/>
      <c r="AK22" s="2"/>
      <c r="AL22" s="2"/>
      <c r="AM22" s="27">
        <v>1</v>
      </c>
      <c r="AN22" s="27">
        <v>2</v>
      </c>
      <c r="AO22" s="27">
        <v>3</v>
      </c>
      <c r="AP22" s="27">
        <v>4</v>
      </c>
      <c r="AQ22" s="27">
        <v>5</v>
      </c>
      <c r="AR22" s="2"/>
    </row>
    <row r="23" spans="2:44" x14ac:dyDescent="0.25">
      <c r="B23" s="31"/>
      <c r="C23" s="31"/>
      <c r="D23" s="31"/>
      <c r="E23" s="31"/>
      <c r="F23" s="31"/>
      <c r="G23" s="31"/>
      <c r="H23" s="31"/>
      <c r="I23" s="31"/>
      <c r="K23" s="31"/>
      <c r="L23" s="31"/>
      <c r="O23" s="31"/>
      <c r="P23" s="31"/>
      <c r="R23"/>
      <c r="S23"/>
      <c r="Z23" s="31"/>
    </row>
    <row r="24" spans="2:44" x14ac:dyDescent="0.25">
      <c r="B24"/>
      <c r="C24"/>
      <c r="D24"/>
      <c r="E24"/>
      <c r="F24"/>
      <c r="G24"/>
      <c r="H24" s="31"/>
      <c r="I24" s="31"/>
      <c r="K24" s="31"/>
      <c r="L24" s="31"/>
      <c r="M24" s="31"/>
      <c r="N24" s="31"/>
      <c r="O24" s="31"/>
      <c r="P24" s="31"/>
      <c r="R24"/>
      <c r="S24"/>
      <c r="T24"/>
      <c r="U24"/>
      <c r="V24"/>
      <c r="W24"/>
      <c r="X24" s="31"/>
      <c r="Y24" s="31"/>
      <c r="Z24" s="31"/>
    </row>
    <row r="25" spans="2:44" x14ac:dyDescent="0.25">
      <c r="B25"/>
      <c r="C25"/>
      <c r="D25"/>
      <c r="E25"/>
      <c r="F25"/>
      <c r="G25"/>
      <c r="H25" s="31"/>
      <c r="I25" s="31"/>
      <c r="K25" s="31"/>
      <c r="L25" s="31"/>
      <c r="M25" s="31"/>
      <c r="N25" s="31"/>
      <c r="O25" s="31"/>
      <c r="P25" s="31"/>
      <c r="R25"/>
      <c r="S25"/>
      <c r="T25"/>
      <c r="U25"/>
      <c r="V25"/>
      <c r="W25"/>
      <c r="X25" s="31"/>
      <c r="Y25" s="31"/>
      <c r="Z25" s="31"/>
    </row>
    <row r="26" spans="2:44" x14ac:dyDescent="0.25">
      <c r="B26"/>
      <c r="C26"/>
      <c r="D26"/>
      <c r="E26"/>
      <c r="F26"/>
      <c r="G26"/>
      <c r="H26" s="31"/>
      <c r="I26" s="31"/>
      <c r="K26" s="31"/>
      <c r="L26" s="31"/>
      <c r="M26" s="31"/>
      <c r="N26" s="31"/>
      <c r="O26" s="31"/>
      <c r="P26" s="31"/>
      <c r="R26"/>
      <c r="S26"/>
      <c r="T26"/>
      <c r="U26"/>
      <c r="V26"/>
      <c r="W26"/>
      <c r="X26" s="31"/>
      <c r="Y26" s="31"/>
      <c r="Z26" s="31"/>
    </row>
    <row r="27" spans="2:44" x14ac:dyDescent="0.25">
      <c r="B27"/>
      <c r="C27"/>
      <c r="D27"/>
      <c r="E27"/>
      <c r="F27"/>
      <c r="G27"/>
      <c r="H27" s="31"/>
      <c r="I27" s="31"/>
      <c r="K27" s="31"/>
      <c r="L27" s="31"/>
      <c r="M27" s="31"/>
      <c r="N27" s="31"/>
      <c r="O27" s="31"/>
      <c r="P27" s="31"/>
      <c r="R27"/>
      <c r="S27"/>
      <c r="T27"/>
      <c r="U27"/>
      <c r="V27"/>
      <c r="W27"/>
      <c r="X27" s="31"/>
      <c r="Y27" s="31"/>
      <c r="Z27" s="31"/>
    </row>
    <row r="28" spans="2:44" x14ac:dyDescent="0.25">
      <c r="B28"/>
      <c r="C28"/>
      <c r="D28"/>
      <c r="E28"/>
      <c r="F28"/>
      <c r="G28"/>
      <c r="H28" s="31"/>
      <c r="I28" s="31"/>
      <c r="K28" s="31"/>
      <c r="L28" s="31"/>
      <c r="M28" s="31"/>
      <c r="N28" s="31"/>
      <c r="O28" s="31"/>
      <c r="P28" s="31"/>
      <c r="R28"/>
      <c r="S28"/>
      <c r="T28"/>
      <c r="U28"/>
      <c r="V28"/>
      <c r="W28"/>
      <c r="X28" s="31"/>
      <c r="Y28" s="31"/>
      <c r="Z28" s="31"/>
    </row>
    <row r="29" spans="2:44" x14ac:dyDescent="0.25">
      <c r="B29"/>
      <c r="C29"/>
      <c r="D29"/>
      <c r="E29"/>
      <c r="F29"/>
      <c r="G29"/>
      <c r="H29" s="31"/>
      <c r="I29" s="31"/>
      <c r="K29" s="31"/>
      <c r="L29" s="31"/>
      <c r="M29" s="31"/>
      <c r="N29" s="31"/>
      <c r="O29" s="31"/>
      <c r="P29" s="31"/>
      <c r="R29"/>
      <c r="S29"/>
      <c r="T29"/>
      <c r="U29"/>
      <c r="V29"/>
      <c r="W29"/>
      <c r="X29" s="31"/>
      <c r="Y29" s="31"/>
      <c r="Z29" s="31"/>
    </row>
    <row r="30" spans="2:44" x14ac:dyDescent="0.25">
      <c r="B30" s="31"/>
      <c r="C30" s="31"/>
      <c r="D30" s="31"/>
      <c r="E30" s="31"/>
      <c r="F30" s="31"/>
      <c r="G30" s="31"/>
      <c r="H30" s="31"/>
      <c r="I30" s="31"/>
      <c r="K30" s="31"/>
      <c r="L30" s="31"/>
      <c r="M30" s="31"/>
      <c r="N30" s="31"/>
      <c r="O30" s="31"/>
      <c r="P30" s="31"/>
      <c r="R30"/>
      <c r="S30"/>
      <c r="T30"/>
      <c r="U30"/>
      <c r="V30"/>
      <c r="W30"/>
      <c r="X30" s="31"/>
      <c r="Y30" s="31"/>
      <c r="Z30" s="31"/>
    </row>
    <row r="31" spans="2:44" x14ac:dyDescent="0.25">
      <c r="B31" s="31"/>
      <c r="C31" s="31"/>
      <c r="D31" s="31"/>
      <c r="E31" s="31"/>
      <c r="F31" s="31"/>
      <c r="G31" s="31"/>
      <c r="H31" s="31"/>
      <c r="I31" s="31"/>
      <c r="K31" s="31"/>
      <c r="L31" s="31"/>
      <c r="M31" s="31"/>
      <c r="N31" s="31"/>
      <c r="O31" s="31"/>
      <c r="P31" s="31"/>
      <c r="R31"/>
      <c r="S31"/>
      <c r="T31"/>
      <c r="U31"/>
      <c r="V31"/>
      <c r="W31"/>
      <c r="X31" s="31"/>
      <c r="Y31" s="31"/>
      <c r="Z31" s="31"/>
    </row>
    <row r="32" spans="2:44" x14ac:dyDescent="0.25">
      <c r="B32" s="31"/>
      <c r="C32" s="31"/>
      <c r="D32" s="31"/>
      <c r="E32" s="31"/>
      <c r="F32" s="31"/>
      <c r="G32" s="31"/>
      <c r="H32" s="31"/>
      <c r="I32" s="31"/>
      <c r="K32" s="31"/>
      <c r="L32" s="31"/>
      <c r="M32" s="31"/>
      <c r="N32" s="31"/>
      <c r="O32" s="31"/>
      <c r="P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2:44" x14ac:dyDescent="0.25">
      <c r="B33" s="31"/>
      <c r="C33" s="31"/>
      <c r="D33" s="31"/>
      <c r="E33" s="31"/>
      <c r="F33" s="31"/>
      <c r="G33" s="31"/>
      <c r="H33" s="31"/>
      <c r="I33" s="31"/>
      <c r="K33" s="31"/>
      <c r="L33" s="31"/>
      <c r="M33" s="31"/>
      <c r="N33" s="31"/>
      <c r="O33" s="31"/>
      <c r="P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2:44" x14ac:dyDescent="0.25">
      <c r="B34" s="31"/>
      <c r="C34" s="31"/>
      <c r="D34" s="31"/>
      <c r="E34" s="31"/>
      <c r="F34" s="31"/>
      <c r="G34" s="31"/>
      <c r="H34" s="31"/>
      <c r="I34" s="31"/>
      <c r="K34" s="31"/>
      <c r="L34" s="31"/>
      <c r="M34" s="31"/>
      <c r="N34" s="31"/>
      <c r="O34" s="31"/>
      <c r="P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2:44" x14ac:dyDescent="0.25">
      <c r="B35" s="31"/>
      <c r="C35" s="31"/>
      <c r="D35" s="31"/>
      <c r="E35" s="31"/>
      <c r="F35" s="31"/>
      <c r="G35" s="31"/>
      <c r="H35" s="31"/>
      <c r="I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2:44" x14ac:dyDescent="0.25">
      <c r="B36" s="31"/>
      <c r="C36" s="31"/>
      <c r="D36" s="31"/>
      <c r="E36" s="31"/>
      <c r="F36" s="31"/>
      <c r="G36" s="31"/>
      <c r="H36" s="31"/>
      <c r="I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2:44" x14ac:dyDescent="0.25">
      <c r="B37" s="31"/>
      <c r="C37" s="31"/>
      <c r="D37" s="31"/>
      <c r="E37" s="31"/>
      <c r="F37" s="31"/>
      <c r="G37" s="31"/>
      <c r="H37" s="31"/>
      <c r="I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2:44" x14ac:dyDescent="0.25">
      <c r="B38" s="31"/>
      <c r="C38" s="31"/>
      <c r="D38" s="31"/>
      <c r="E38" s="31"/>
      <c r="F38" s="31"/>
      <c r="G38" s="31"/>
      <c r="H38" s="31"/>
      <c r="I38" s="31"/>
      <c r="R38" s="31"/>
      <c r="S38" s="31"/>
      <c r="T38" s="31"/>
      <c r="U38" s="31"/>
      <c r="V38" s="31"/>
      <c r="W38" s="31"/>
      <c r="X38" s="31"/>
      <c r="Y38" s="31"/>
      <c r="Z38" s="31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2:44" x14ac:dyDescent="0.25">
      <c r="R39" s="31"/>
      <c r="S39" s="31"/>
      <c r="T39" s="31"/>
      <c r="U39" s="31"/>
      <c r="V39" s="31"/>
      <c r="W39" s="31"/>
      <c r="X39" s="31"/>
      <c r="Y39" s="31"/>
      <c r="Z39" s="31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2:44" x14ac:dyDescent="0.25">
      <c r="R40" s="31"/>
      <c r="S40" s="31"/>
      <c r="T40" s="31"/>
      <c r="U40" s="31"/>
      <c r="V40" s="31"/>
      <c r="W40" s="31"/>
      <c r="X40" s="31"/>
      <c r="Y40" s="31"/>
      <c r="Z40" s="31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2:44" x14ac:dyDescent="0.25">
      <c r="R41" s="31"/>
      <c r="S41" s="31"/>
      <c r="T41" s="31"/>
      <c r="U41" s="31"/>
      <c r="V41" s="31"/>
      <c r="W41" s="31"/>
      <c r="X41" s="31"/>
      <c r="Y41" s="31"/>
      <c r="Z41" s="31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2:44" x14ac:dyDescent="0.25">
      <c r="R42" s="31"/>
      <c r="S42" s="31"/>
      <c r="T42" s="31"/>
      <c r="U42" s="31"/>
      <c r="V42" s="31"/>
      <c r="W42" s="31"/>
      <c r="X42" s="31"/>
      <c r="Y42" s="31"/>
      <c r="Z42" s="31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2:44" x14ac:dyDescent="0.25">
      <c r="R43" s="31"/>
      <c r="S43" s="31"/>
      <c r="T43" s="31"/>
      <c r="U43" s="31"/>
      <c r="V43" s="31"/>
      <c r="W43" s="31"/>
      <c r="X43" s="31"/>
      <c r="Y43" s="31"/>
      <c r="Z43" s="31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2:44" x14ac:dyDescent="0.25">
      <c r="R44" s="31"/>
      <c r="S44" s="31"/>
      <c r="T44" s="31"/>
      <c r="U44" s="31"/>
      <c r="V44" s="31"/>
      <c r="W44" s="31"/>
      <c r="X44" s="31"/>
      <c r="Y44" s="31"/>
      <c r="Z44" s="31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2:44" x14ac:dyDescent="0.25">
      <c r="R45" s="31"/>
      <c r="S45" s="31"/>
      <c r="T45" s="31"/>
      <c r="U45" s="31"/>
      <c r="V45" s="31"/>
      <c r="W45" s="31"/>
      <c r="X45" s="31"/>
      <c r="Y45" s="31"/>
      <c r="Z45" s="31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2:44" x14ac:dyDescent="0.25">
      <c r="R46" s="31"/>
      <c r="S46" s="31"/>
      <c r="T46" s="31"/>
      <c r="U46" s="31"/>
      <c r="V46" s="31"/>
      <c r="W46" s="31"/>
      <c r="X46" s="31"/>
      <c r="Y46" s="31"/>
      <c r="Z46" s="31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2:44" x14ac:dyDescent="0.25">
      <c r="R47" s="31"/>
      <c r="S47" s="31"/>
      <c r="T47" s="31"/>
      <c r="U47" s="31"/>
      <c r="V47" s="31"/>
      <c r="W47" s="31"/>
      <c r="X47" s="31"/>
      <c r="Y47" s="31"/>
      <c r="Z47" s="31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2:44" x14ac:dyDescent="0.25">
      <c r="R48" s="31"/>
      <c r="S48" s="31"/>
      <c r="T48" s="31"/>
      <c r="U48" s="31"/>
      <c r="V48" s="31"/>
      <c r="W48" s="31"/>
      <c r="X48" s="31"/>
      <c r="Y48" s="31"/>
      <c r="Z48" s="31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8:26" x14ac:dyDescent="0.25">
      <c r="R49" s="31"/>
      <c r="S49" s="31"/>
      <c r="T49" s="31"/>
      <c r="U49" s="31"/>
      <c r="V49" s="31"/>
      <c r="W49" s="31"/>
      <c r="X49" s="31"/>
      <c r="Y49" s="31"/>
      <c r="Z49" s="31"/>
    </row>
    <row r="50" spans="18:26" x14ac:dyDescent="0.25">
      <c r="R50" s="31"/>
      <c r="S50" s="31"/>
      <c r="T50" s="31"/>
      <c r="U50" s="31"/>
      <c r="V50" s="31"/>
      <c r="W50" s="31"/>
      <c r="X50" s="31"/>
      <c r="Y50" s="31"/>
      <c r="Z50" s="31"/>
    </row>
    <row r="51" spans="18:26" x14ac:dyDescent="0.25">
      <c r="R51" s="31"/>
      <c r="S51" s="31"/>
      <c r="T51" s="31"/>
      <c r="U51" s="31"/>
      <c r="V51" s="31"/>
      <c r="W51" s="31"/>
      <c r="X51" s="31"/>
      <c r="Y51" s="31"/>
      <c r="Z51" s="31"/>
    </row>
    <row r="52" spans="18:26" x14ac:dyDescent="0.25">
      <c r="R52" s="31"/>
      <c r="S52" s="31"/>
      <c r="T52" s="31"/>
      <c r="U52" s="31"/>
      <c r="V52" s="31"/>
      <c r="W52" s="31"/>
      <c r="X52" s="31"/>
      <c r="Y52" s="31"/>
      <c r="Z52" s="31"/>
    </row>
    <row r="53" spans="18:26" x14ac:dyDescent="0.25">
      <c r="R53" s="31"/>
      <c r="S53" s="31"/>
      <c r="T53" s="31"/>
      <c r="U53" s="31"/>
      <c r="V53" s="31"/>
      <c r="W53" s="31"/>
      <c r="X53" s="31"/>
      <c r="Y53" s="31"/>
      <c r="Z53" s="31"/>
    </row>
    <row r="54" spans="18:26" x14ac:dyDescent="0.25">
      <c r="R54" s="31"/>
      <c r="S54" s="31"/>
      <c r="T54" s="31"/>
      <c r="U54" s="31"/>
      <c r="V54" s="31"/>
      <c r="W54" s="31"/>
      <c r="X54" s="31"/>
      <c r="Y54" s="31"/>
      <c r="Z54" s="31"/>
    </row>
    <row r="55" spans="18:26" x14ac:dyDescent="0.25">
      <c r="R55" s="31"/>
      <c r="S55" s="31"/>
      <c r="T55" s="31"/>
      <c r="U55" s="31"/>
      <c r="V55" s="31"/>
      <c r="W55" s="31"/>
      <c r="X55" s="31"/>
      <c r="Y55" s="31"/>
      <c r="Z55" s="31"/>
    </row>
    <row r="56" spans="18:26" x14ac:dyDescent="0.25">
      <c r="R56" s="31"/>
      <c r="S56" s="31"/>
      <c r="T56" s="31"/>
      <c r="U56" s="31"/>
      <c r="V56" s="31"/>
      <c r="W56" s="31"/>
      <c r="X56" s="31"/>
      <c r="Y56" s="31"/>
      <c r="Z56" s="31"/>
    </row>
    <row r="57" spans="18:26" x14ac:dyDescent="0.25">
      <c r="R57" s="31"/>
      <c r="S57" s="31"/>
      <c r="T57" s="31"/>
      <c r="U57" s="31"/>
      <c r="V57" s="31"/>
      <c r="W57" s="31"/>
      <c r="X57" s="31"/>
      <c r="Y57" s="31"/>
      <c r="Z57" s="31"/>
    </row>
    <row r="58" spans="18:26" x14ac:dyDescent="0.25">
      <c r="R58" s="31"/>
      <c r="S58" s="31"/>
      <c r="T58" s="31"/>
      <c r="U58" s="31"/>
      <c r="V58" s="31"/>
      <c r="W58" s="31"/>
      <c r="X58" s="31"/>
      <c r="Y58" s="31"/>
      <c r="Z58" s="31"/>
    </row>
    <row r="59" spans="18:26" x14ac:dyDescent="0.25">
      <c r="R59" s="31"/>
      <c r="S59" s="31"/>
      <c r="T59" s="31"/>
      <c r="U59" s="31"/>
      <c r="V59" s="31"/>
      <c r="W59" s="31"/>
      <c r="X59" s="31"/>
      <c r="Y59" s="31"/>
      <c r="Z59" s="31"/>
    </row>
    <row r="60" spans="18:26" x14ac:dyDescent="0.25">
      <c r="R60" s="31"/>
      <c r="S60" s="31"/>
      <c r="T60" s="31"/>
      <c r="U60" s="31"/>
      <c r="V60" s="31"/>
      <c r="W60" s="31"/>
      <c r="X60" s="31"/>
      <c r="Y60" s="31"/>
      <c r="Z60" s="31"/>
    </row>
    <row r="61" spans="18:26" x14ac:dyDescent="0.25">
      <c r="R61" s="31"/>
      <c r="S61" s="31"/>
      <c r="T61" s="31"/>
      <c r="U61" s="31"/>
      <c r="V61" s="31"/>
      <c r="W61" s="31"/>
      <c r="X61" s="31"/>
      <c r="Y61" s="31"/>
      <c r="Z61" s="31"/>
    </row>
    <row r="62" spans="18:26" x14ac:dyDescent="0.25">
      <c r="R62" s="31"/>
      <c r="S62" s="31"/>
      <c r="T62" s="31"/>
      <c r="U62" s="31"/>
      <c r="V62" s="31"/>
      <c r="W62" s="31"/>
      <c r="X62" s="31"/>
      <c r="Y62" s="31"/>
      <c r="Z62" s="31"/>
    </row>
    <row r="63" spans="18:26" x14ac:dyDescent="0.25">
      <c r="R63" s="31"/>
      <c r="S63" s="31"/>
      <c r="T63" s="31"/>
      <c r="U63" s="31"/>
      <c r="V63" s="31"/>
      <c r="W63" s="31"/>
      <c r="X63" s="31"/>
      <c r="Y63" s="31"/>
      <c r="Z63" s="31"/>
    </row>
    <row r="64" spans="18:26" x14ac:dyDescent="0.25">
      <c r="R64" s="31"/>
      <c r="S64" s="31"/>
      <c r="T64" s="31"/>
      <c r="U64" s="31"/>
      <c r="V64" s="31"/>
      <c r="W64" s="31"/>
      <c r="X64" s="31"/>
      <c r="Y64" s="78"/>
      <c r="Z64" s="78"/>
    </row>
    <row r="65" spans="2:26" x14ac:dyDescent="0.25">
      <c r="R65" s="31"/>
      <c r="S65" s="31"/>
      <c r="T65" s="31"/>
      <c r="U65" s="31"/>
      <c r="V65" s="31"/>
      <c r="W65" s="31"/>
      <c r="X65" s="31"/>
      <c r="Y65" s="78"/>
      <c r="Z65" s="78"/>
    </row>
    <row r="66" spans="2:26" x14ac:dyDescent="0.25">
      <c r="R66" s="31"/>
      <c r="S66" s="31"/>
      <c r="T66" s="31"/>
      <c r="U66" s="31"/>
      <c r="V66" s="31"/>
      <c r="W66" s="31"/>
      <c r="X66" s="31"/>
      <c r="Y66" s="78"/>
      <c r="Z66" s="78"/>
    </row>
    <row r="67" spans="2:26" x14ac:dyDescent="0.25">
      <c r="R67" s="31"/>
      <c r="S67" s="31"/>
      <c r="T67" s="31"/>
      <c r="U67" s="31"/>
      <c r="V67" s="31"/>
      <c r="W67" s="31"/>
      <c r="X67" s="31"/>
      <c r="Y67" s="78"/>
      <c r="Z67" s="78"/>
    </row>
    <row r="68" spans="2:26" x14ac:dyDescent="0.25">
      <c r="R68" s="31"/>
      <c r="S68" s="31"/>
      <c r="T68" s="31"/>
      <c r="U68" s="31"/>
      <c r="V68" s="31"/>
      <c r="W68" s="31"/>
      <c r="X68" s="31"/>
      <c r="Y68" s="78"/>
      <c r="Z68" s="78"/>
    </row>
    <row r="69" spans="2:26" x14ac:dyDescent="0.25">
      <c r="R69" s="31"/>
      <c r="S69" s="31"/>
      <c r="T69" s="31"/>
      <c r="U69" s="31"/>
      <c r="V69" s="31"/>
      <c r="W69" s="31"/>
      <c r="X69" s="31"/>
      <c r="Y69" s="78"/>
      <c r="Z69" s="78"/>
    </row>
    <row r="70" spans="2:26" x14ac:dyDescent="0.25">
      <c r="R70" s="31"/>
      <c r="S70" s="31"/>
      <c r="T70" s="31"/>
      <c r="U70" s="31"/>
      <c r="V70" s="31"/>
      <c r="W70" s="31"/>
      <c r="X70" s="31"/>
      <c r="Y70" s="78"/>
      <c r="Z70" s="78"/>
    </row>
    <row r="71" spans="2:26" x14ac:dyDescent="0.25">
      <c r="R71" s="31"/>
      <c r="S71" s="31"/>
      <c r="T71" s="31"/>
      <c r="U71" s="31"/>
      <c r="V71" s="31"/>
      <c r="W71" s="31"/>
      <c r="X71" s="31"/>
      <c r="Y71" s="78"/>
      <c r="Z71" s="78"/>
    </row>
    <row r="72" spans="2:26" x14ac:dyDescent="0.25">
      <c r="B72" s="31"/>
      <c r="C72" s="31"/>
      <c r="D72" s="31"/>
      <c r="E72" s="31"/>
      <c r="F72" s="31"/>
      <c r="G72" s="31"/>
      <c r="H72" s="31"/>
      <c r="I72" s="78"/>
      <c r="R72" s="31"/>
      <c r="S72" s="31"/>
      <c r="T72" s="31"/>
      <c r="U72" s="31"/>
      <c r="V72" s="31"/>
      <c r="W72" s="31"/>
      <c r="X72" s="31"/>
      <c r="Y72" s="78"/>
      <c r="Z72" s="78"/>
    </row>
    <row r="73" spans="2:26" x14ac:dyDescent="0.25">
      <c r="B73" s="31"/>
      <c r="C73" s="31"/>
      <c r="D73" s="31"/>
      <c r="E73" s="31"/>
      <c r="F73" s="31"/>
      <c r="G73" s="31"/>
      <c r="H73" s="31"/>
      <c r="I73" s="78"/>
      <c r="R73" s="31"/>
      <c r="S73" s="31"/>
      <c r="T73" s="31"/>
      <c r="U73" s="31"/>
      <c r="V73" s="31"/>
      <c r="W73" s="31"/>
      <c r="X73" s="31"/>
      <c r="Y73" s="78"/>
      <c r="Z73" s="78"/>
    </row>
    <row r="74" spans="2:26" x14ac:dyDescent="0.25">
      <c r="B74" s="31"/>
      <c r="C74" s="31"/>
      <c r="D74" s="31"/>
      <c r="E74" s="31"/>
      <c r="F74" s="31"/>
      <c r="G74" s="31"/>
      <c r="H74" s="31"/>
      <c r="I74" s="78"/>
      <c r="R74" s="31"/>
      <c r="S74" s="31"/>
      <c r="T74" s="31"/>
      <c r="U74" s="31"/>
      <c r="V74" s="31"/>
      <c r="W74" s="31"/>
      <c r="X74" s="31"/>
      <c r="Y74" s="78"/>
      <c r="Z74" s="78"/>
    </row>
    <row r="75" spans="2:26" x14ac:dyDescent="0.25">
      <c r="B75" s="31"/>
      <c r="C75" s="31"/>
      <c r="D75" s="31"/>
      <c r="E75" s="31"/>
      <c r="F75" s="31"/>
      <c r="G75" s="31"/>
      <c r="H75" s="31"/>
      <c r="I75" s="78"/>
      <c r="R75" s="31"/>
      <c r="S75" s="31"/>
      <c r="T75" s="31"/>
      <c r="U75" s="31"/>
      <c r="V75" s="31"/>
      <c r="W75" s="31"/>
      <c r="X75" s="31"/>
      <c r="Y75" s="78"/>
      <c r="Z75" s="78"/>
    </row>
    <row r="76" spans="2:26" x14ac:dyDescent="0.25">
      <c r="B76" s="31"/>
      <c r="C76" s="31"/>
      <c r="D76" s="31"/>
      <c r="E76" s="31"/>
      <c r="F76" s="31"/>
      <c r="G76" s="31"/>
      <c r="H76" s="31"/>
      <c r="I76" s="78"/>
      <c r="R76" s="31"/>
      <c r="S76" s="31"/>
      <c r="T76" s="31"/>
      <c r="U76" s="31"/>
      <c r="V76" s="31"/>
      <c r="W76" s="31"/>
      <c r="X76" s="31"/>
      <c r="Y76" s="78"/>
      <c r="Z76" s="78"/>
    </row>
    <row r="77" spans="2:26" x14ac:dyDescent="0.25">
      <c r="B77" s="31"/>
      <c r="C77" s="31"/>
      <c r="D77" s="31"/>
      <c r="E77" s="31"/>
      <c r="F77" s="31"/>
      <c r="G77" s="31"/>
      <c r="H77" s="31"/>
      <c r="I77" s="78"/>
      <c r="R77" s="31"/>
      <c r="S77" s="31"/>
      <c r="T77" s="31"/>
      <c r="U77" s="31"/>
      <c r="V77" s="31"/>
      <c r="W77" s="31"/>
      <c r="X77" s="31"/>
      <c r="Y77" s="78"/>
      <c r="Z77" s="78"/>
    </row>
    <row r="78" spans="2:26" x14ac:dyDescent="0.25">
      <c r="B78" s="31"/>
      <c r="C78" s="31"/>
      <c r="D78" s="31"/>
      <c r="E78" s="31"/>
      <c r="F78" s="31"/>
      <c r="G78" s="31"/>
      <c r="H78" s="31"/>
      <c r="I78" s="78"/>
      <c r="R78" s="31"/>
      <c r="S78" s="31"/>
      <c r="T78" s="31"/>
      <c r="U78" s="31"/>
      <c r="V78" s="31"/>
      <c r="W78" s="31"/>
      <c r="X78" s="31"/>
      <c r="Y78" s="78"/>
      <c r="Z78" s="78"/>
    </row>
    <row r="79" spans="2:26" x14ac:dyDescent="0.25">
      <c r="B79" s="31"/>
      <c r="C79" s="31"/>
      <c r="D79" s="31"/>
      <c r="E79" s="31"/>
      <c r="F79" s="31"/>
      <c r="G79" s="31"/>
      <c r="H79" s="31"/>
      <c r="I79" s="78"/>
      <c r="R79" s="31"/>
      <c r="S79" s="31"/>
      <c r="T79" s="31"/>
      <c r="U79" s="31"/>
      <c r="V79" s="31"/>
      <c r="W79" s="31"/>
      <c r="X79" s="31"/>
      <c r="Y79" s="78"/>
      <c r="Z79" s="78"/>
    </row>
    <row r="80" spans="2:26" x14ac:dyDescent="0.25">
      <c r="B80" s="31"/>
      <c r="C80" s="31"/>
      <c r="D80" s="31"/>
      <c r="E80" s="31"/>
      <c r="F80" s="31"/>
      <c r="G80" s="31"/>
      <c r="H80" s="31"/>
      <c r="I80" s="78"/>
      <c r="R80" s="31"/>
      <c r="S80" s="31"/>
      <c r="T80" s="31"/>
      <c r="U80" s="31"/>
      <c r="V80" s="31"/>
      <c r="W80" s="31"/>
      <c r="X80" s="31"/>
      <c r="Y80" s="78"/>
      <c r="Z80" s="78"/>
    </row>
    <row r="81" spans="2:26" x14ac:dyDescent="0.25">
      <c r="B81" s="31"/>
      <c r="C81" s="31"/>
      <c r="D81" s="31"/>
      <c r="E81" s="31"/>
      <c r="F81" s="31"/>
      <c r="G81" s="31"/>
      <c r="H81" s="31"/>
      <c r="I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2:26" x14ac:dyDescent="0.25">
      <c r="B82" s="79"/>
      <c r="C82" s="79"/>
      <c r="D82" s="79"/>
      <c r="E82" s="79"/>
      <c r="F82" s="79"/>
      <c r="G82" s="79"/>
      <c r="H82" s="79"/>
      <c r="I82" s="79"/>
      <c r="R82" s="79"/>
      <c r="S82" s="79"/>
      <c r="T82" s="79"/>
      <c r="U82" s="79"/>
      <c r="V82" s="79"/>
      <c r="W82" s="79"/>
      <c r="X82" s="79"/>
      <c r="Y82" s="79"/>
      <c r="Z82" s="79"/>
    </row>
    <row r="83" spans="2:26" x14ac:dyDescent="0.25">
      <c r="B83" s="31"/>
      <c r="C83" s="31"/>
      <c r="D83" s="31"/>
      <c r="E83" s="31"/>
      <c r="F83" s="31"/>
      <c r="G83" s="31"/>
      <c r="H83" s="31"/>
      <c r="I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2:26" x14ac:dyDescent="0.25">
      <c r="B84" s="80"/>
      <c r="C84" s="81"/>
      <c r="D84" s="81"/>
      <c r="E84" s="82" t="s">
        <v>300</v>
      </c>
      <c r="F84" s="81"/>
      <c r="G84" s="81"/>
      <c r="H84" s="81"/>
      <c r="I84" s="83"/>
      <c r="R84" s="80"/>
      <c r="S84" s="81"/>
      <c r="T84" s="81"/>
      <c r="U84" s="82" t="s">
        <v>300</v>
      </c>
      <c r="V84" s="81"/>
      <c r="W84" s="81"/>
      <c r="X84" s="81"/>
      <c r="Y84" s="83"/>
      <c r="Z84" s="103"/>
    </row>
    <row r="85" spans="2:26" x14ac:dyDescent="0.25">
      <c r="B85" s="37" t="s">
        <v>225</v>
      </c>
      <c r="C85" s="38"/>
      <c r="D85" s="39" t="s">
        <v>268</v>
      </c>
      <c r="E85" s="39" t="s">
        <v>269</v>
      </c>
      <c r="F85" s="39" t="s">
        <v>270</v>
      </c>
      <c r="G85" s="39" t="s">
        <v>271</v>
      </c>
      <c r="H85" s="39" t="s">
        <v>272</v>
      </c>
      <c r="I85" s="39" t="s">
        <v>273</v>
      </c>
      <c r="R85" s="37" t="s">
        <v>225</v>
      </c>
      <c r="S85" s="38"/>
      <c r="T85" s="39" t="s">
        <v>268</v>
      </c>
      <c r="U85" s="39" t="s">
        <v>269</v>
      </c>
      <c r="V85" s="39" t="s">
        <v>270</v>
      </c>
      <c r="W85" s="39" t="s">
        <v>271</v>
      </c>
      <c r="X85" s="39" t="s">
        <v>272</v>
      </c>
      <c r="Y85" s="39" t="s">
        <v>273</v>
      </c>
      <c r="Z85" s="101"/>
    </row>
    <row r="86" spans="2:26" x14ac:dyDescent="0.25">
      <c r="B86" s="40">
        <v>1</v>
      </c>
      <c r="C86" s="41"/>
      <c r="D86" s="84" t="s">
        <v>301</v>
      </c>
      <c r="E86" s="85">
        <f t="shared" ref="E86:E105" si="7">G86*3+H86</f>
        <v>57</v>
      </c>
      <c r="F86" s="85">
        <f t="shared" ref="F86:F105" si="8">G86+H86+I86</f>
        <v>19</v>
      </c>
      <c r="G86" s="86">
        <v>19</v>
      </c>
      <c r="H86" s="87">
        <v>0</v>
      </c>
      <c r="I86" s="88">
        <v>0</v>
      </c>
      <c r="R86" s="40">
        <v>1</v>
      </c>
      <c r="S86" s="41"/>
      <c r="T86" s="84" t="s">
        <v>301</v>
      </c>
      <c r="U86" s="85">
        <f t="shared" ref="U86:U105" si="9">W86*3+X86</f>
        <v>57</v>
      </c>
      <c r="V86" s="85">
        <f t="shared" ref="V86:V105" si="10">W86+X86+Y86</f>
        <v>19</v>
      </c>
      <c r="W86" s="86">
        <v>19</v>
      </c>
      <c r="X86" s="87">
        <v>0</v>
      </c>
      <c r="Y86" s="88">
        <v>0</v>
      </c>
      <c r="Z86" s="104"/>
    </row>
    <row r="87" spans="2:26" x14ac:dyDescent="0.25">
      <c r="B87" s="46">
        <v>2</v>
      </c>
      <c r="C87" s="41"/>
      <c r="D87" s="89" t="s">
        <v>302</v>
      </c>
      <c r="E87" s="42">
        <f t="shared" si="7"/>
        <v>41</v>
      </c>
      <c r="F87" s="42">
        <f t="shared" si="8"/>
        <v>19</v>
      </c>
      <c r="G87" s="48">
        <v>13</v>
      </c>
      <c r="H87" s="49">
        <v>2</v>
      </c>
      <c r="I87" s="45">
        <v>4</v>
      </c>
      <c r="R87" s="46">
        <v>2</v>
      </c>
      <c r="S87" s="41"/>
      <c r="T87" s="89" t="s">
        <v>302</v>
      </c>
      <c r="U87" s="42">
        <f t="shared" si="9"/>
        <v>41</v>
      </c>
      <c r="V87" s="42">
        <f t="shared" si="10"/>
        <v>19</v>
      </c>
      <c r="W87" s="48">
        <v>13</v>
      </c>
      <c r="X87" s="49">
        <v>2</v>
      </c>
      <c r="Y87" s="45">
        <v>4</v>
      </c>
      <c r="Z87" s="102"/>
    </row>
    <row r="88" spans="2:26" x14ac:dyDescent="0.25">
      <c r="B88" s="53">
        <v>3</v>
      </c>
      <c r="C88" s="41"/>
      <c r="D88" s="90" t="s">
        <v>303</v>
      </c>
      <c r="E88" s="42">
        <f t="shared" si="7"/>
        <v>40</v>
      </c>
      <c r="F88" s="42">
        <f t="shared" si="8"/>
        <v>19</v>
      </c>
      <c r="G88" s="48">
        <v>12</v>
      </c>
      <c r="H88" s="49">
        <v>4</v>
      </c>
      <c r="I88" s="45">
        <v>3</v>
      </c>
      <c r="R88" s="53">
        <v>3</v>
      </c>
      <c r="S88" s="41"/>
      <c r="T88" s="90" t="s">
        <v>303</v>
      </c>
      <c r="U88" s="42">
        <f t="shared" si="9"/>
        <v>40</v>
      </c>
      <c r="V88" s="42">
        <f t="shared" si="10"/>
        <v>19</v>
      </c>
      <c r="W88" s="48">
        <v>12</v>
      </c>
      <c r="X88" s="49">
        <v>4</v>
      </c>
      <c r="Y88" s="45">
        <v>3</v>
      </c>
      <c r="Z88" s="102"/>
    </row>
    <row r="89" spans="2:26" x14ac:dyDescent="0.25">
      <c r="B89" s="53">
        <v>4</v>
      </c>
      <c r="C89" s="41"/>
      <c r="D89" s="90" t="s">
        <v>304</v>
      </c>
      <c r="E89" s="42">
        <f t="shared" si="7"/>
        <v>38</v>
      </c>
      <c r="F89" s="42">
        <f t="shared" si="8"/>
        <v>19</v>
      </c>
      <c r="G89" s="48">
        <v>11</v>
      </c>
      <c r="H89" s="49">
        <v>5</v>
      </c>
      <c r="I89" s="45">
        <v>3</v>
      </c>
      <c r="R89" s="53">
        <v>4</v>
      </c>
      <c r="S89" s="41"/>
      <c r="T89" s="90" t="s">
        <v>304</v>
      </c>
      <c r="U89" s="42">
        <f t="shared" si="9"/>
        <v>38</v>
      </c>
      <c r="V89" s="42">
        <f t="shared" si="10"/>
        <v>19</v>
      </c>
      <c r="W89" s="48">
        <v>11</v>
      </c>
      <c r="X89" s="49">
        <v>5</v>
      </c>
      <c r="Y89" s="45">
        <v>3</v>
      </c>
      <c r="Z89" s="102"/>
    </row>
    <row r="90" spans="2:26" x14ac:dyDescent="0.25">
      <c r="B90" s="53">
        <v>5</v>
      </c>
      <c r="C90" s="51"/>
      <c r="D90" s="90" t="s">
        <v>305</v>
      </c>
      <c r="E90" s="42">
        <f t="shared" si="7"/>
        <v>37</v>
      </c>
      <c r="F90" s="42">
        <f t="shared" si="8"/>
        <v>19</v>
      </c>
      <c r="G90" s="48">
        <v>11</v>
      </c>
      <c r="H90" s="49">
        <v>4</v>
      </c>
      <c r="I90" s="45">
        <v>4</v>
      </c>
      <c r="R90" s="53">
        <v>5</v>
      </c>
      <c r="S90" s="51"/>
      <c r="T90" s="90" t="s">
        <v>305</v>
      </c>
      <c r="U90" s="42">
        <f t="shared" si="9"/>
        <v>37</v>
      </c>
      <c r="V90" s="42">
        <f t="shared" si="10"/>
        <v>19</v>
      </c>
      <c r="W90" s="48">
        <v>11</v>
      </c>
      <c r="X90" s="49">
        <v>4</v>
      </c>
      <c r="Y90" s="45">
        <v>4</v>
      </c>
      <c r="Z90" s="102"/>
    </row>
    <row r="91" spans="2:26" x14ac:dyDescent="0.25">
      <c r="B91" s="53">
        <v>6</v>
      </c>
      <c r="C91" s="51"/>
      <c r="D91" s="90" t="s">
        <v>306</v>
      </c>
      <c r="E91" s="42">
        <f t="shared" si="7"/>
        <v>37</v>
      </c>
      <c r="F91" s="42">
        <f t="shared" si="8"/>
        <v>19</v>
      </c>
      <c r="G91" s="48">
        <v>11</v>
      </c>
      <c r="H91" s="49">
        <v>4</v>
      </c>
      <c r="I91" s="45">
        <v>4</v>
      </c>
      <c r="R91" s="53">
        <v>6</v>
      </c>
      <c r="S91" s="51"/>
      <c r="T91" s="90" t="s">
        <v>306</v>
      </c>
      <c r="U91" s="42">
        <f t="shared" si="9"/>
        <v>37</v>
      </c>
      <c r="V91" s="42">
        <f t="shared" si="10"/>
        <v>19</v>
      </c>
      <c r="W91" s="48">
        <v>11</v>
      </c>
      <c r="X91" s="49">
        <v>4</v>
      </c>
      <c r="Y91" s="45">
        <v>4</v>
      </c>
      <c r="Z91" s="102"/>
    </row>
    <row r="92" spans="2:26" x14ac:dyDescent="0.25">
      <c r="B92" s="53">
        <v>7</v>
      </c>
      <c r="C92" s="51"/>
      <c r="D92" s="89" t="s">
        <v>307</v>
      </c>
      <c r="E92" s="42">
        <f t="shared" si="7"/>
        <v>36</v>
      </c>
      <c r="F92" s="42">
        <f t="shared" si="8"/>
        <v>19</v>
      </c>
      <c r="G92" s="48">
        <v>10</v>
      </c>
      <c r="H92" s="49">
        <v>6</v>
      </c>
      <c r="I92" s="45">
        <v>3</v>
      </c>
      <c r="R92" s="53">
        <v>7</v>
      </c>
      <c r="S92" s="51"/>
      <c r="T92" s="89" t="s">
        <v>307</v>
      </c>
      <c r="U92" s="42">
        <f t="shared" si="9"/>
        <v>36</v>
      </c>
      <c r="V92" s="42">
        <f t="shared" si="10"/>
        <v>19</v>
      </c>
      <c r="W92" s="48">
        <v>10</v>
      </c>
      <c r="X92" s="49">
        <v>6</v>
      </c>
      <c r="Y92" s="45">
        <v>3</v>
      </c>
      <c r="Z92" s="102"/>
    </row>
    <row r="93" spans="2:26" x14ac:dyDescent="0.25">
      <c r="B93" s="53">
        <v>8</v>
      </c>
      <c r="C93" s="51"/>
      <c r="D93" s="89" t="s">
        <v>308</v>
      </c>
      <c r="E93" s="42">
        <f t="shared" si="7"/>
        <v>32</v>
      </c>
      <c r="F93" s="42">
        <f t="shared" si="8"/>
        <v>19</v>
      </c>
      <c r="G93" s="48">
        <v>10</v>
      </c>
      <c r="H93" s="49">
        <v>2</v>
      </c>
      <c r="I93" s="45">
        <v>7</v>
      </c>
      <c r="R93" s="53">
        <v>8</v>
      </c>
      <c r="S93" s="51"/>
      <c r="T93" s="89" t="s">
        <v>308</v>
      </c>
      <c r="U93" s="42">
        <f t="shared" si="9"/>
        <v>32</v>
      </c>
      <c r="V93" s="42">
        <f t="shared" si="10"/>
        <v>19</v>
      </c>
      <c r="W93" s="48">
        <v>10</v>
      </c>
      <c r="X93" s="49">
        <v>2</v>
      </c>
      <c r="Y93" s="45">
        <v>7</v>
      </c>
      <c r="Z93" s="102"/>
    </row>
    <row r="94" spans="2:26" x14ac:dyDescent="0.25">
      <c r="B94" s="53">
        <v>9</v>
      </c>
      <c r="C94" s="51"/>
      <c r="D94" s="90" t="s">
        <v>309</v>
      </c>
      <c r="E94" s="42">
        <f t="shared" si="7"/>
        <v>32</v>
      </c>
      <c r="F94" s="42">
        <f t="shared" si="8"/>
        <v>19</v>
      </c>
      <c r="G94" s="48">
        <v>9</v>
      </c>
      <c r="H94" s="49">
        <v>5</v>
      </c>
      <c r="I94" s="45">
        <v>5</v>
      </c>
      <c r="R94" s="53">
        <v>9</v>
      </c>
      <c r="S94" s="51"/>
      <c r="T94" s="90" t="s">
        <v>309</v>
      </c>
      <c r="U94" s="42">
        <f t="shared" si="9"/>
        <v>32</v>
      </c>
      <c r="V94" s="42">
        <f t="shared" si="10"/>
        <v>19</v>
      </c>
      <c r="W94" s="48">
        <v>9</v>
      </c>
      <c r="X94" s="49">
        <v>5</v>
      </c>
      <c r="Y94" s="45">
        <v>5</v>
      </c>
      <c r="Z94" s="102"/>
    </row>
    <row r="95" spans="2:26" x14ac:dyDescent="0.25">
      <c r="B95" s="53">
        <v>10</v>
      </c>
      <c r="C95" s="51"/>
      <c r="D95" s="90" t="s">
        <v>310</v>
      </c>
      <c r="E95" s="42">
        <f t="shared" si="7"/>
        <v>32</v>
      </c>
      <c r="F95" s="42">
        <f t="shared" si="8"/>
        <v>19</v>
      </c>
      <c r="G95" s="48">
        <v>8</v>
      </c>
      <c r="H95" s="49">
        <v>8</v>
      </c>
      <c r="I95" s="45">
        <v>3</v>
      </c>
      <c r="R95" s="53">
        <v>10</v>
      </c>
      <c r="S95" s="51"/>
      <c r="T95" s="90" t="s">
        <v>310</v>
      </c>
      <c r="U95" s="42">
        <f t="shared" si="9"/>
        <v>32</v>
      </c>
      <c r="V95" s="42">
        <f t="shared" si="10"/>
        <v>19</v>
      </c>
      <c r="W95" s="48">
        <v>8</v>
      </c>
      <c r="X95" s="49">
        <v>8</v>
      </c>
      <c r="Y95" s="45">
        <v>3</v>
      </c>
      <c r="Z95" s="102"/>
    </row>
    <row r="96" spans="2:26" x14ac:dyDescent="0.25">
      <c r="B96" s="53">
        <v>11</v>
      </c>
      <c r="C96" s="51"/>
      <c r="D96" s="89" t="s">
        <v>311</v>
      </c>
      <c r="E96" s="42">
        <f t="shared" si="7"/>
        <v>31</v>
      </c>
      <c r="F96" s="42">
        <f t="shared" si="8"/>
        <v>19</v>
      </c>
      <c r="G96" s="48">
        <v>8</v>
      </c>
      <c r="H96" s="49">
        <v>7</v>
      </c>
      <c r="I96" s="45">
        <v>4</v>
      </c>
      <c r="R96" s="53">
        <v>11</v>
      </c>
      <c r="S96" s="51"/>
      <c r="T96" s="89" t="s">
        <v>311</v>
      </c>
      <c r="U96" s="42">
        <f t="shared" si="9"/>
        <v>31</v>
      </c>
      <c r="V96" s="42">
        <f t="shared" si="10"/>
        <v>19</v>
      </c>
      <c r="W96" s="48">
        <v>8</v>
      </c>
      <c r="X96" s="49">
        <v>7</v>
      </c>
      <c r="Y96" s="45">
        <v>4</v>
      </c>
      <c r="Z96" s="102"/>
    </row>
    <row r="97" spans="2:26" x14ac:dyDescent="0.25">
      <c r="B97" s="53">
        <v>12</v>
      </c>
      <c r="C97" s="51"/>
      <c r="D97" s="89" t="s">
        <v>312</v>
      </c>
      <c r="E97" s="42">
        <f t="shared" si="7"/>
        <v>30</v>
      </c>
      <c r="F97" s="42">
        <f t="shared" si="8"/>
        <v>19</v>
      </c>
      <c r="G97" s="48">
        <v>8</v>
      </c>
      <c r="H97" s="49">
        <v>6</v>
      </c>
      <c r="I97" s="45">
        <v>5</v>
      </c>
      <c r="R97" s="53">
        <v>12</v>
      </c>
      <c r="S97" s="51"/>
      <c r="T97" s="89" t="s">
        <v>312</v>
      </c>
      <c r="U97" s="42">
        <f t="shared" si="9"/>
        <v>30</v>
      </c>
      <c r="V97" s="42">
        <f t="shared" si="10"/>
        <v>19</v>
      </c>
      <c r="W97" s="48">
        <v>8</v>
      </c>
      <c r="X97" s="49">
        <v>6</v>
      </c>
      <c r="Y97" s="45">
        <v>5</v>
      </c>
      <c r="Z97" s="102"/>
    </row>
    <row r="98" spans="2:26" x14ac:dyDescent="0.25">
      <c r="B98" s="53">
        <v>13</v>
      </c>
      <c r="C98" s="51"/>
      <c r="D98" s="90" t="s">
        <v>313</v>
      </c>
      <c r="E98" s="42">
        <f t="shared" si="7"/>
        <v>27</v>
      </c>
      <c r="F98" s="42">
        <f t="shared" si="8"/>
        <v>19</v>
      </c>
      <c r="G98" s="48">
        <v>6</v>
      </c>
      <c r="H98" s="49">
        <v>9</v>
      </c>
      <c r="I98" s="45">
        <v>4</v>
      </c>
      <c r="R98" s="53">
        <v>13</v>
      </c>
      <c r="S98" s="51"/>
      <c r="T98" s="90" t="s">
        <v>313</v>
      </c>
      <c r="U98" s="42">
        <f t="shared" si="9"/>
        <v>27</v>
      </c>
      <c r="V98" s="42">
        <f t="shared" si="10"/>
        <v>19</v>
      </c>
      <c r="W98" s="48">
        <v>6</v>
      </c>
      <c r="X98" s="49">
        <v>9</v>
      </c>
      <c r="Y98" s="45">
        <v>4</v>
      </c>
      <c r="Z98" s="102"/>
    </row>
    <row r="99" spans="2:26" x14ac:dyDescent="0.25">
      <c r="B99" s="53">
        <v>14</v>
      </c>
      <c r="C99" s="51"/>
      <c r="D99" s="90" t="s">
        <v>314</v>
      </c>
      <c r="E99" s="42">
        <f t="shared" si="7"/>
        <v>26</v>
      </c>
      <c r="F99" s="42">
        <f t="shared" si="8"/>
        <v>19</v>
      </c>
      <c r="G99" s="48">
        <v>6</v>
      </c>
      <c r="H99" s="49">
        <v>8</v>
      </c>
      <c r="I99" s="45">
        <v>5</v>
      </c>
      <c r="R99" s="53">
        <v>14</v>
      </c>
      <c r="S99" s="51"/>
      <c r="T99" s="90" t="s">
        <v>314</v>
      </c>
      <c r="U99" s="42">
        <f t="shared" si="9"/>
        <v>26</v>
      </c>
      <c r="V99" s="42">
        <f t="shared" si="10"/>
        <v>19</v>
      </c>
      <c r="W99" s="48">
        <v>6</v>
      </c>
      <c r="X99" s="49">
        <v>8</v>
      </c>
      <c r="Y99" s="45">
        <v>5</v>
      </c>
      <c r="Z99" s="102"/>
    </row>
    <row r="100" spans="2:26" x14ac:dyDescent="0.25">
      <c r="B100" s="53">
        <v>15</v>
      </c>
      <c r="C100" s="51"/>
      <c r="D100" s="90" t="s">
        <v>315</v>
      </c>
      <c r="E100" s="42">
        <f t="shared" si="7"/>
        <v>24</v>
      </c>
      <c r="F100" s="42">
        <f t="shared" si="8"/>
        <v>19</v>
      </c>
      <c r="G100" s="48">
        <v>7</v>
      </c>
      <c r="H100" s="49">
        <v>3</v>
      </c>
      <c r="I100" s="45">
        <v>9</v>
      </c>
      <c r="R100" s="53">
        <v>15</v>
      </c>
      <c r="S100" s="51"/>
      <c r="T100" s="90" t="s">
        <v>315</v>
      </c>
      <c r="U100" s="42">
        <f t="shared" si="9"/>
        <v>24</v>
      </c>
      <c r="V100" s="42">
        <f t="shared" si="10"/>
        <v>19</v>
      </c>
      <c r="W100" s="48">
        <v>7</v>
      </c>
      <c r="X100" s="49">
        <v>3</v>
      </c>
      <c r="Y100" s="45">
        <v>9</v>
      </c>
      <c r="Z100" s="102"/>
    </row>
    <row r="101" spans="2:26" x14ac:dyDescent="0.25">
      <c r="B101" s="53">
        <v>16</v>
      </c>
      <c r="C101" s="51"/>
      <c r="D101" s="90" t="s">
        <v>316</v>
      </c>
      <c r="E101" s="42">
        <f t="shared" si="7"/>
        <v>24</v>
      </c>
      <c r="F101" s="42">
        <f t="shared" si="8"/>
        <v>19</v>
      </c>
      <c r="G101" s="48">
        <v>5</v>
      </c>
      <c r="H101" s="49">
        <v>9</v>
      </c>
      <c r="I101" s="45">
        <v>5</v>
      </c>
      <c r="R101" s="53">
        <v>16</v>
      </c>
      <c r="S101" s="51"/>
      <c r="T101" s="90" t="s">
        <v>316</v>
      </c>
      <c r="U101" s="42">
        <f t="shared" si="9"/>
        <v>24</v>
      </c>
      <c r="V101" s="42">
        <f t="shared" si="10"/>
        <v>19</v>
      </c>
      <c r="W101" s="48">
        <v>5</v>
      </c>
      <c r="X101" s="49">
        <v>9</v>
      </c>
      <c r="Y101" s="45">
        <v>5</v>
      </c>
      <c r="Z101" s="102"/>
    </row>
    <row r="102" spans="2:26" x14ac:dyDescent="0.25">
      <c r="B102" s="53">
        <v>17</v>
      </c>
      <c r="C102" s="51"/>
      <c r="D102" s="90" t="s">
        <v>317</v>
      </c>
      <c r="E102" s="42">
        <f t="shared" si="7"/>
        <v>21</v>
      </c>
      <c r="F102" s="42">
        <f t="shared" si="8"/>
        <v>19</v>
      </c>
      <c r="G102" s="48">
        <v>6</v>
      </c>
      <c r="H102" s="49">
        <v>3</v>
      </c>
      <c r="I102" s="45">
        <v>10</v>
      </c>
      <c r="R102" s="53">
        <v>17</v>
      </c>
      <c r="S102" s="51"/>
      <c r="T102" s="90" t="s">
        <v>317</v>
      </c>
      <c r="U102" s="42">
        <f t="shared" si="9"/>
        <v>21</v>
      </c>
      <c r="V102" s="42">
        <f t="shared" si="10"/>
        <v>19</v>
      </c>
      <c r="W102" s="48">
        <v>6</v>
      </c>
      <c r="X102" s="49">
        <v>3</v>
      </c>
      <c r="Y102" s="45">
        <v>10</v>
      </c>
      <c r="Z102" s="102"/>
    </row>
    <row r="103" spans="2:26" x14ac:dyDescent="0.25">
      <c r="B103" s="53">
        <v>18</v>
      </c>
      <c r="C103" s="51"/>
      <c r="D103" s="90" t="s">
        <v>318</v>
      </c>
      <c r="E103" s="42">
        <f t="shared" si="7"/>
        <v>19</v>
      </c>
      <c r="F103" s="42">
        <f t="shared" si="8"/>
        <v>19</v>
      </c>
      <c r="G103" s="48">
        <v>5</v>
      </c>
      <c r="H103" s="49">
        <v>4</v>
      </c>
      <c r="I103" s="45">
        <v>10</v>
      </c>
      <c r="R103" s="53">
        <v>18</v>
      </c>
      <c r="S103" s="51"/>
      <c r="T103" s="90" t="s">
        <v>318</v>
      </c>
      <c r="U103" s="42">
        <f t="shared" si="9"/>
        <v>19</v>
      </c>
      <c r="V103" s="42">
        <f t="shared" si="10"/>
        <v>19</v>
      </c>
      <c r="W103" s="48">
        <v>5</v>
      </c>
      <c r="X103" s="49">
        <v>4</v>
      </c>
      <c r="Y103" s="45">
        <v>10</v>
      </c>
      <c r="Z103" s="102"/>
    </row>
    <row r="104" spans="2:26" x14ac:dyDescent="0.25">
      <c r="B104" s="55">
        <v>19</v>
      </c>
      <c r="C104" s="51"/>
      <c r="D104" s="90" t="s">
        <v>319</v>
      </c>
      <c r="E104" s="42">
        <f t="shared" si="7"/>
        <v>19</v>
      </c>
      <c r="F104" s="42">
        <f t="shared" si="8"/>
        <v>19</v>
      </c>
      <c r="G104" s="48">
        <v>4</v>
      </c>
      <c r="H104" s="49">
        <v>7</v>
      </c>
      <c r="I104" s="45">
        <v>8</v>
      </c>
      <c r="R104" s="55">
        <v>19</v>
      </c>
      <c r="S104" s="51"/>
      <c r="T104" s="90" t="s">
        <v>319</v>
      </c>
      <c r="U104" s="42">
        <f t="shared" si="9"/>
        <v>19</v>
      </c>
      <c r="V104" s="42">
        <f t="shared" si="10"/>
        <v>19</v>
      </c>
      <c r="W104" s="48">
        <v>4</v>
      </c>
      <c r="X104" s="49">
        <v>7</v>
      </c>
      <c r="Y104" s="45">
        <v>8</v>
      </c>
      <c r="Z104" s="102"/>
    </row>
    <row r="105" spans="2:26" x14ac:dyDescent="0.25">
      <c r="B105" s="56">
        <v>20</v>
      </c>
      <c r="C105" s="57"/>
      <c r="D105" s="91" t="s">
        <v>320</v>
      </c>
      <c r="E105" s="59">
        <f t="shared" si="7"/>
        <v>18</v>
      </c>
      <c r="F105" s="59">
        <f t="shared" si="8"/>
        <v>19</v>
      </c>
      <c r="G105" s="60">
        <v>4</v>
      </c>
      <c r="H105" s="61">
        <v>6</v>
      </c>
      <c r="I105" s="62">
        <v>9</v>
      </c>
      <c r="R105" s="56">
        <v>20</v>
      </c>
      <c r="S105" s="57"/>
      <c r="T105" s="91" t="s">
        <v>320</v>
      </c>
      <c r="U105" s="59">
        <f t="shared" si="9"/>
        <v>18</v>
      </c>
      <c r="V105" s="59">
        <f t="shared" si="10"/>
        <v>19</v>
      </c>
      <c r="W105" s="60">
        <v>4</v>
      </c>
      <c r="X105" s="61">
        <v>6</v>
      </c>
      <c r="Y105" s="62">
        <v>9</v>
      </c>
      <c r="Z105" s="102"/>
    </row>
    <row r="106" spans="2:26" x14ac:dyDescent="0.25">
      <c r="B106" s="31"/>
      <c r="C106" s="31"/>
      <c r="D106" s="31"/>
      <c r="E106" s="31"/>
      <c r="F106" s="31"/>
      <c r="G106" s="31"/>
      <c r="H106" s="92"/>
      <c r="I106" s="92"/>
      <c r="R106" s="31"/>
      <c r="S106" s="31"/>
      <c r="T106" s="31"/>
      <c r="U106" s="31"/>
      <c r="V106" s="31"/>
      <c r="W106" s="31"/>
      <c r="X106" s="92"/>
      <c r="Y106" s="92"/>
      <c r="Z106" s="92"/>
    </row>
    <row r="107" spans="2:26" x14ac:dyDescent="0.25">
      <c r="B107" s="31"/>
      <c r="C107" s="31"/>
      <c r="D107" s="31"/>
      <c r="E107" s="31"/>
      <c r="F107" s="31"/>
      <c r="G107" s="31"/>
      <c r="H107" s="49"/>
      <c r="I107" s="31"/>
      <c r="R107" s="31"/>
      <c r="S107" s="31"/>
      <c r="T107" s="31"/>
      <c r="U107" s="31"/>
      <c r="V107" s="31"/>
      <c r="W107" s="31"/>
      <c r="X107" s="49"/>
      <c r="Y107" s="31"/>
      <c r="Z107" s="31"/>
    </row>
    <row r="108" spans="2:26" x14ac:dyDescent="0.25">
      <c r="B108" s="31"/>
      <c r="C108" s="31"/>
      <c r="D108" s="31"/>
      <c r="E108" s="31"/>
      <c r="F108" s="31"/>
      <c r="G108" s="31"/>
      <c r="H108" s="31"/>
      <c r="I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2:26" x14ac:dyDescent="0.25">
      <c r="B109" s="65">
        <v>1</v>
      </c>
      <c r="C109" s="31"/>
      <c r="D109" s="66" t="s">
        <v>309</v>
      </c>
      <c r="E109" s="67">
        <f t="shared" ref="E109:E127" ca="1" si="11">RANDBETWEEN(1,30)</f>
        <v>27</v>
      </c>
      <c r="F109" s="31"/>
      <c r="G109" s="63"/>
      <c r="H109" s="64" t="s">
        <v>77</v>
      </c>
      <c r="I109" s="63"/>
      <c r="R109" s="65">
        <v>1</v>
      </c>
      <c r="S109" s="31"/>
      <c r="T109" s="66" t="s">
        <v>309</v>
      </c>
      <c r="U109" s="67">
        <f t="shared" ref="U109:U127" ca="1" si="12">RANDBETWEEN(1,30)</f>
        <v>27</v>
      </c>
      <c r="V109" s="31"/>
      <c r="W109" s="63"/>
      <c r="X109" s="64" t="s">
        <v>77</v>
      </c>
      <c r="Y109" s="63"/>
      <c r="Z109" s="63"/>
    </row>
    <row r="110" spans="2:26" x14ac:dyDescent="0.25">
      <c r="B110" s="31"/>
      <c r="C110" s="31"/>
      <c r="D110" s="66" t="s">
        <v>310</v>
      </c>
      <c r="E110" s="67">
        <f t="shared" ca="1" si="11"/>
        <v>28</v>
      </c>
      <c r="F110" s="31"/>
      <c r="G110" s="63"/>
      <c r="H110" s="64" t="s">
        <v>288</v>
      </c>
      <c r="I110" s="63"/>
      <c r="R110" s="31"/>
      <c r="S110" s="31"/>
      <c r="T110" s="66" t="s">
        <v>310</v>
      </c>
      <c r="U110" s="67">
        <f t="shared" ca="1" si="12"/>
        <v>29</v>
      </c>
      <c r="V110" s="31"/>
      <c r="W110" s="63"/>
      <c r="X110" s="64" t="s">
        <v>288</v>
      </c>
      <c r="Y110" s="63"/>
      <c r="Z110" s="63"/>
    </row>
    <row r="111" spans="2:26" x14ac:dyDescent="0.25">
      <c r="B111" s="31"/>
      <c r="C111" s="31"/>
      <c r="D111" s="66" t="s">
        <v>302</v>
      </c>
      <c r="E111" s="67">
        <f t="shared" ca="1" si="11"/>
        <v>23</v>
      </c>
      <c r="F111" s="31"/>
      <c r="G111" s="63"/>
      <c r="H111" s="64" t="s">
        <v>289</v>
      </c>
      <c r="I111" s="63"/>
      <c r="R111" s="31"/>
      <c r="S111" s="31"/>
      <c r="T111" s="66" t="s">
        <v>302</v>
      </c>
      <c r="U111" s="67">
        <f t="shared" ca="1" si="12"/>
        <v>4</v>
      </c>
      <c r="V111" s="31"/>
      <c r="W111" s="63"/>
      <c r="X111" s="64" t="s">
        <v>289</v>
      </c>
      <c r="Y111" s="63"/>
      <c r="Z111" s="63"/>
    </row>
    <row r="112" spans="2:26" x14ac:dyDescent="0.25">
      <c r="B112" s="31"/>
      <c r="C112" s="31"/>
      <c r="D112" s="66" t="s">
        <v>308</v>
      </c>
      <c r="E112" s="67">
        <f t="shared" ca="1" si="11"/>
        <v>11</v>
      </c>
      <c r="F112" s="31"/>
      <c r="G112" s="63"/>
      <c r="H112" s="64" t="s">
        <v>290</v>
      </c>
      <c r="I112" s="63"/>
      <c r="R112" s="31"/>
      <c r="S112" s="31"/>
      <c r="T112" s="66" t="s">
        <v>308</v>
      </c>
      <c r="U112" s="67">
        <f t="shared" ca="1" si="12"/>
        <v>9</v>
      </c>
      <c r="V112" s="31"/>
      <c r="W112" s="63"/>
      <c r="X112" s="64" t="s">
        <v>290</v>
      </c>
      <c r="Y112" s="63"/>
      <c r="Z112" s="63"/>
    </row>
    <row r="113" spans="2:26" x14ac:dyDescent="0.25">
      <c r="B113" s="31"/>
      <c r="C113" s="31"/>
      <c r="D113" s="68" t="s">
        <v>304</v>
      </c>
      <c r="E113" s="67">
        <f t="shared" ca="1" si="11"/>
        <v>5</v>
      </c>
      <c r="F113" s="31"/>
      <c r="G113" s="31"/>
      <c r="H113" s="31"/>
      <c r="I113" s="31"/>
      <c r="R113" s="31"/>
      <c r="S113" s="31"/>
      <c r="T113" s="68" t="s">
        <v>304</v>
      </c>
      <c r="U113" s="67">
        <f t="shared" ca="1" si="12"/>
        <v>16</v>
      </c>
      <c r="V113" s="31"/>
      <c r="W113" s="31"/>
      <c r="X113" s="31"/>
      <c r="Y113" s="31"/>
      <c r="Z113" s="31"/>
    </row>
    <row r="114" spans="2:26" x14ac:dyDescent="0.25">
      <c r="B114" s="31"/>
      <c r="C114" s="31"/>
      <c r="D114" s="68" t="s">
        <v>305</v>
      </c>
      <c r="E114" s="67">
        <f t="shared" ca="1" si="11"/>
        <v>7</v>
      </c>
      <c r="F114" s="31"/>
      <c r="G114" s="31"/>
      <c r="H114" s="31"/>
      <c r="I114" s="31"/>
      <c r="R114" s="31"/>
      <c r="S114" s="31"/>
      <c r="T114" s="68" t="s">
        <v>305</v>
      </c>
      <c r="U114" s="67">
        <f t="shared" ca="1" si="12"/>
        <v>4</v>
      </c>
      <c r="V114" s="31"/>
      <c r="W114" s="31"/>
      <c r="X114" s="31"/>
      <c r="Y114" s="31"/>
      <c r="Z114" s="31"/>
    </row>
    <row r="115" spans="2:26" x14ac:dyDescent="0.25">
      <c r="B115" s="31"/>
      <c r="C115" s="31"/>
      <c r="D115" s="68" t="s">
        <v>319</v>
      </c>
      <c r="E115" s="67">
        <f t="shared" ca="1" si="11"/>
        <v>13</v>
      </c>
      <c r="F115" s="31"/>
      <c r="G115" s="69"/>
      <c r="H115" s="70" t="s">
        <v>79</v>
      </c>
      <c r="I115" s="69"/>
      <c r="R115" s="31"/>
      <c r="S115" s="31"/>
      <c r="T115" s="68" t="s">
        <v>319</v>
      </c>
      <c r="U115" s="67">
        <f t="shared" ca="1" si="12"/>
        <v>23</v>
      </c>
      <c r="V115" s="31"/>
      <c r="W115" s="69"/>
      <c r="X115" s="70" t="s">
        <v>79</v>
      </c>
      <c r="Y115" s="69"/>
      <c r="Z115" s="69"/>
    </row>
    <row r="116" spans="2:26" x14ac:dyDescent="0.25">
      <c r="B116" s="31"/>
      <c r="C116" s="31"/>
      <c r="D116" s="68" t="s">
        <v>307</v>
      </c>
      <c r="E116" s="67">
        <f t="shared" ca="1" si="11"/>
        <v>14</v>
      </c>
      <c r="F116" s="31"/>
      <c r="G116" s="69"/>
      <c r="H116" s="70" t="s">
        <v>291</v>
      </c>
      <c r="I116" s="71"/>
      <c r="R116" s="31"/>
      <c r="S116" s="31"/>
      <c r="T116" s="68" t="s">
        <v>307</v>
      </c>
      <c r="U116" s="67">
        <f t="shared" ca="1" si="12"/>
        <v>2</v>
      </c>
      <c r="V116" s="31"/>
      <c r="W116" s="69"/>
      <c r="X116" s="70" t="s">
        <v>291</v>
      </c>
      <c r="Y116" s="71"/>
      <c r="Z116" s="71"/>
    </row>
    <row r="117" spans="2:26" x14ac:dyDescent="0.25">
      <c r="B117" s="31"/>
      <c r="C117" s="31"/>
      <c r="D117" s="68" t="s">
        <v>314</v>
      </c>
      <c r="E117" s="67">
        <f t="shared" ca="1" si="11"/>
        <v>7</v>
      </c>
      <c r="F117" s="31"/>
      <c r="G117" s="69"/>
      <c r="H117" s="70" t="s">
        <v>292</v>
      </c>
      <c r="I117" s="71"/>
      <c r="R117" s="31"/>
      <c r="S117" s="31"/>
      <c r="T117" s="68" t="s">
        <v>314</v>
      </c>
      <c r="U117" s="67">
        <f t="shared" ca="1" si="12"/>
        <v>25</v>
      </c>
      <c r="V117" s="31"/>
      <c r="W117" s="69"/>
      <c r="X117" s="70" t="s">
        <v>292</v>
      </c>
      <c r="Y117" s="71"/>
      <c r="Z117" s="71"/>
    </row>
    <row r="118" spans="2:26" x14ac:dyDescent="0.25">
      <c r="B118" s="31"/>
      <c r="C118" s="31"/>
      <c r="D118" s="68" t="s">
        <v>316</v>
      </c>
      <c r="E118" s="67">
        <f t="shared" ca="1" si="11"/>
        <v>26</v>
      </c>
      <c r="F118" s="31"/>
      <c r="G118" s="69"/>
      <c r="H118" s="70" t="s">
        <v>293</v>
      </c>
      <c r="I118" s="71"/>
      <c r="R118" s="31"/>
      <c r="S118" s="31"/>
      <c r="T118" s="68" t="s">
        <v>316</v>
      </c>
      <c r="U118" s="67">
        <f t="shared" ca="1" si="12"/>
        <v>15</v>
      </c>
      <c r="V118" s="31"/>
      <c r="W118" s="69"/>
      <c r="X118" s="70" t="s">
        <v>293</v>
      </c>
      <c r="Y118" s="71"/>
      <c r="Z118" s="71"/>
    </row>
    <row r="119" spans="2:26" x14ac:dyDescent="0.25">
      <c r="B119" s="31"/>
      <c r="C119" s="31"/>
      <c r="D119" s="68" t="s">
        <v>311</v>
      </c>
      <c r="E119" s="67">
        <f t="shared" ca="1" si="11"/>
        <v>20</v>
      </c>
      <c r="F119" s="31"/>
      <c r="G119" s="31"/>
      <c r="H119" s="31"/>
      <c r="I119" s="31"/>
      <c r="R119" s="31"/>
      <c r="S119" s="31"/>
      <c r="T119" s="68" t="s">
        <v>311</v>
      </c>
      <c r="U119" s="67">
        <f t="shared" ca="1" si="12"/>
        <v>24</v>
      </c>
      <c r="V119" s="31"/>
      <c r="W119" s="31"/>
      <c r="X119" s="31"/>
      <c r="Y119" s="31"/>
      <c r="Z119" s="31"/>
    </row>
    <row r="120" spans="2:26" x14ac:dyDescent="0.25">
      <c r="B120" s="31"/>
      <c r="C120" s="31"/>
      <c r="D120" s="72" t="s">
        <v>312</v>
      </c>
      <c r="E120" s="67">
        <f t="shared" ca="1" si="11"/>
        <v>20</v>
      </c>
      <c r="F120" s="31"/>
      <c r="G120" s="31"/>
      <c r="H120" s="31"/>
      <c r="I120" s="31"/>
      <c r="R120" s="31"/>
      <c r="S120" s="31"/>
      <c r="T120" s="72" t="s">
        <v>312</v>
      </c>
      <c r="U120" s="67">
        <f t="shared" ca="1" si="12"/>
        <v>17</v>
      </c>
      <c r="V120" s="31"/>
      <c r="W120" s="31"/>
      <c r="X120" s="31"/>
      <c r="Y120" s="31"/>
      <c r="Z120" s="31"/>
    </row>
    <row r="121" spans="2:26" x14ac:dyDescent="0.25">
      <c r="B121" s="31"/>
      <c r="C121" s="31"/>
      <c r="D121" s="72" t="s">
        <v>303</v>
      </c>
      <c r="E121" s="67">
        <f t="shared" ca="1" si="11"/>
        <v>4</v>
      </c>
      <c r="F121" s="31"/>
      <c r="G121" s="31"/>
      <c r="H121" s="31"/>
      <c r="I121" s="31"/>
      <c r="R121" s="31"/>
      <c r="S121" s="31"/>
      <c r="T121" s="72" t="s">
        <v>303</v>
      </c>
      <c r="U121" s="67">
        <f t="shared" ca="1" si="12"/>
        <v>15</v>
      </c>
      <c r="V121" s="31"/>
      <c r="W121" s="31"/>
      <c r="X121" s="31"/>
      <c r="Y121" s="31"/>
      <c r="Z121" s="31"/>
    </row>
    <row r="122" spans="2:26" x14ac:dyDescent="0.25">
      <c r="B122" s="31"/>
      <c r="C122" s="31"/>
      <c r="D122" s="72" t="s">
        <v>306</v>
      </c>
      <c r="E122" s="67">
        <f t="shared" ca="1" si="11"/>
        <v>8</v>
      </c>
      <c r="F122" s="31"/>
      <c r="G122" s="73"/>
      <c r="H122" s="74" t="s">
        <v>89</v>
      </c>
      <c r="I122" s="75"/>
      <c r="R122" s="31"/>
      <c r="S122" s="31"/>
      <c r="T122" s="72" t="s">
        <v>306</v>
      </c>
      <c r="U122" s="67">
        <f t="shared" ca="1" si="12"/>
        <v>3</v>
      </c>
      <c r="V122" s="31"/>
      <c r="W122" s="73"/>
      <c r="X122" s="74" t="s">
        <v>89</v>
      </c>
      <c r="Y122" s="75"/>
      <c r="Z122" s="75"/>
    </row>
    <row r="123" spans="2:26" x14ac:dyDescent="0.25">
      <c r="B123" s="31"/>
      <c r="C123" s="31"/>
      <c r="D123" s="72" t="s">
        <v>315</v>
      </c>
      <c r="E123" s="67">
        <f t="shared" ca="1" si="11"/>
        <v>18</v>
      </c>
      <c r="F123" s="31"/>
      <c r="G123" s="73"/>
      <c r="H123" s="74" t="s">
        <v>294</v>
      </c>
      <c r="I123" s="75"/>
      <c r="R123" s="31"/>
      <c r="S123" s="31"/>
      <c r="T123" s="72" t="s">
        <v>315</v>
      </c>
      <c r="U123" s="67">
        <f t="shared" ca="1" si="12"/>
        <v>30</v>
      </c>
      <c r="V123" s="31"/>
      <c r="W123" s="73"/>
      <c r="X123" s="74" t="s">
        <v>294</v>
      </c>
      <c r="Y123" s="75"/>
      <c r="Z123" s="75"/>
    </row>
    <row r="124" spans="2:26" x14ac:dyDescent="0.25">
      <c r="B124" s="31"/>
      <c r="C124" s="31"/>
      <c r="D124" s="72" t="s">
        <v>318</v>
      </c>
      <c r="E124" s="67">
        <f t="shared" ca="1" si="11"/>
        <v>1</v>
      </c>
      <c r="F124" s="31"/>
      <c r="G124" s="73"/>
      <c r="H124" s="74" t="s">
        <v>295</v>
      </c>
      <c r="I124" s="75"/>
      <c r="R124" s="31"/>
      <c r="S124" s="31"/>
      <c r="T124" s="72" t="s">
        <v>318</v>
      </c>
      <c r="U124" s="67">
        <f t="shared" ca="1" si="12"/>
        <v>27</v>
      </c>
      <c r="V124" s="31"/>
      <c r="W124" s="73"/>
      <c r="X124" s="74" t="s">
        <v>295</v>
      </c>
      <c r="Y124" s="75"/>
      <c r="Z124" s="75"/>
    </row>
    <row r="125" spans="2:26" x14ac:dyDescent="0.25">
      <c r="B125" s="31"/>
      <c r="C125" s="31"/>
      <c r="D125" s="72" t="s">
        <v>320</v>
      </c>
      <c r="E125" s="67">
        <f t="shared" ca="1" si="11"/>
        <v>24</v>
      </c>
      <c r="F125" s="31"/>
      <c r="G125" s="73"/>
      <c r="H125" s="74" t="s">
        <v>296</v>
      </c>
      <c r="I125" s="75"/>
      <c r="R125" s="31"/>
      <c r="S125" s="31"/>
      <c r="T125" s="72" t="s">
        <v>320</v>
      </c>
      <c r="U125" s="67">
        <f t="shared" ca="1" si="12"/>
        <v>27</v>
      </c>
      <c r="V125" s="31"/>
      <c r="W125" s="73"/>
      <c r="X125" s="74" t="s">
        <v>296</v>
      </c>
      <c r="Y125" s="75"/>
      <c r="Z125" s="75"/>
    </row>
    <row r="126" spans="2:26" x14ac:dyDescent="0.25">
      <c r="B126" s="31"/>
      <c r="C126" s="31"/>
      <c r="D126" s="72" t="s">
        <v>317</v>
      </c>
      <c r="E126" s="67">
        <f t="shared" ca="1" si="11"/>
        <v>6</v>
      </c>
      <c r="F126" s="31"/>
      <c r="G126" s="93"/>
      <c r="H126" s="93"/>
      <c r="I126" s="93"/>
      <c r="R126" s="31"/>
      <c r="S126" s="31"/>
      <c r="T126" s="72" t="s">
        <v>317</v>
      </c>
      <c r="U126" s="67">
        <f t="shared" ca="1" si="12"/>
        <v>16</v>
      </c>
      <c r="V126" s="31"/>
      <c r="W126" s="93"/>
      <c r="X126" s="93"/>
      <c r="Y126" s="93"/>
      <c r="Z126" s="93"/>
    </row>
    <row r="127" spans="2:26" x14ac:dyDescent="0.25">
      <c r="B127" s="31"/>
      <c r="C127" s="31"/>
      <c r="D127" s="72" t="s">
        <v>313</v>
      </c>
      <c r="E127" s="67">
        <f t="shared" ca="1" si="11"/>
        <v>30</v>
      </c>
      <c r="F127" s="93"/>
      <c r="G127" s="93"/>
      <c r="H127" s="93"/>
      <c r="I127" s="93"/>
      <c r="R127" s="31"/>
      <c r="S127" s="31"/>
      <c r="T127" s="72" t="s">
        <v>313</v>
      </c>
      <c r="U127" s="67">
        <f t="shared" ca="1" si="12"/>
        <v>25</v>
      </c>
      <c r="V127" s="93"/>
      <c r="W127" s="93"/>
      <c r="X127" s="93"/>
      <c r="Y127" s="93"/>
      <c r="Z127" s="93"/>
    </row>
    <row r="128" spans="2:26" x14ac:dyDescent="0.25">
      <c r="B128" s="31"/>
      <c r="C128" s="31"/>
      <c r="D128" s="93"/>
      <c r="E128" s="93"/>
      <c r="F128" s="93"/>
      <c r="G128" s="93"/>
      <c r="H128" s="93"/>
      <c r="I128" s="93"/>
      <c r="R128" s="31"/>
      <c r="S128" s="31"/>
      <c r="T128" s="93"/>
      <c r="U128" s="93"/>
      <c r="V128" s="93"/>
      <c r="W128" s="93"/>
      <c r="X128" s="93"/>
      <c r="Y128" s="93"/>
      <c r="Z128" s="93"/>
    </row>
    <row r="129" spans="2:26" x14ac:dyDescent="0.25">
      <c r="B129" s="31"/>
      <c r="C129" s="31"/>
      <c r="D129" s="93"/>
      <c r="E129" s="93"/>
      <c r="F129" s="93"/>
      <c r="G129" s="93"/>
      <c r="H129" s="93"/>
      <c r="I129" s="93"/>
      <c r="R129" s="31"/>
      <c r="S129" s="31"/>
      <c r="T129" s="93"/>
      <c r="U129" s="93"/>
      <c r="V129" s="93"/>
      <c r="W129" s="93"/>
      <c r="X129" s="93"/>
      <c r="Y129" s="93"/>
      <c r="Z129" s="93"/>
    </row>
    <row r="130" spans="2:26" x14ac:dyDescent="0.25">
      <c r="B130" s="31"/>
      <c r="C130" s="31"/>
      <c r="D130" s="93"/>
      <c r="E130" s="93"/>
      <c r="F130" s="93"/>
      <c r="G130" s="93"/>
      <c r="H130" s="93"/>
      <c r="I130" s="93"/>
      <c r="R130" s="31"/>
      <c r="S130" s="31"/>
      <c r="T130" s="93"/>
      <c r="U130" s="93"/>
      <c r="V130" s="93"/>
      <c r="W130" s="93"/>
      <c r="X130" s="93"/>
      <c r="Y130" s="93"/>
      <c r="Z130" s="93"/>
    </row>
    <row r="131" spans="2:26" x14ac:dyDescent="0.25">
      <c r="B131" s="31"/>
      <c r="C131" s="31"/>
      <c r="D131" s="93"/>
      <c r="E131" s="93"/>
      <c r="F131" s="93"/>
      <c r="G131" s="93"/>
      <c r="H131" s="93"/>
      <c r="I131" s="93"/>
      <c r="R131" s="31"/>
      <c r="S131" s="31"/>
      <c r="T131" s="93"/>
      <c r="U131" s="93"/>
      <c r="V131" s="93"/>
      <c r="W131" s="93"/>
      <c r="X131" s="93"/>
      <c r="Y131" s="93"/>
      <c r="Z131" s="93"/>
    </row>
    <row r="132" spans="2:26" x14ac:dyDescent="0.25">
      <c r="B132" s="93"/>
      <c r="C132" s="93"/>
      <c r="D132" s="93"/>
      <c r="E132" s="93"/>
      <c r="F132" s="93"/>
      <c r="G132" s="93"/>
      <c r="H132" s="93"/>
      <c r="I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 spans="2:26" x14ac:dyDescent="0.25">
      <c r="B133" s="93"/>
      <c r="C133" s="93"/>
      <c r="D133" s="93"/>
      <c r="E133" s="93"/>
      <c r="F133" s="93"/>
      <c r="G133" s="93"/>
      <c r="H133" s="93"/>
      <c r="I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spans="2:26" x14ac:dyDescent="0.25">
      <c r="B134" s="93"/>
      <c r="C134" s="93"/>
      <c r="D134" s="93"/>
      <c r="E134" s="93"/>
      <c r="F134" s="93"/>
      <c r="G134" s="93"/>
      <c r="H134" s="93"/>
      <c r="I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 spans="2:26" x14ac:dyDescent="0.25">
      <c r="B135" s="31"/>
      <c r="C135" s="31"/>
      <c r="D135" s="93"/>
      <c r="E135" s="93"/>
      <c r="F135" s="93"/>
      <c r="G135" s="93"/>
      <c r="H135" s="93"/>
      <c r="I135" s="93"/>
      <c r="R135" s="31"/>
      <c r="S135" s="31"/>
      <c r="T135" s="93"/>
      <c r="U135" s="93"/>
      <c r="V135" s="93"/>
      <c r="W135" s="93"/>
      <c r="X135" s="93"/>
      <c r="Y135" s="93"/>
      <c r="Z135" s="93"/>
    </row>
    <row r="136" spans="2:26" x14ac:dyDescent="0.25">
      <c r="B136" s="31"/>
      <c r="C136" s="31"/>
      <c r="D136" s="93"/>
      <c r="E136" s="93"/>
      <c r="F136" s="93"/>
      <c r="G136" s="93"/>
      <c r="H136" s="93"/>
      <c r="I136" s="93"/>
      <c r="R136" s="31"/>
      <c r="S136" s="31"/>
      <c r="T136" s="93"/>
      <c r="U136" s="93"/>
      <c r="V136" s="93"/>
      <c r="W136" s="93"/>
      <c r="X136" s="93"/>
      <c r="Y136" s="93"/>
      <c r="Z136" s="93"/>
    </row>
    <row r="137" spans="2:26" x14ac:dyDescent="0.25">
      <c r="B137" s="31"/>
      <c r="C137" s="31"/>
      <c r="D137" s="93"/>
      <c r="E137" s="93"/>
      <c r="F137" s="93"/>
      <c r="G137" s="93"/>
      <c r="H137" s="93"/>
      <c r="I137" s="93"/>
      <c r="R137" s="31"/>
      <c r="S137" s="31"/>
      <c r="T137" s="93"/>
      <c r="U137" s="93"/>
      <c r="V137" s="93"/>
      <c r="W137" s="93"/>
      <c r="X137" s="93"/>
      <c r="Y137" s="93"/>
      <c r="Z137" s="93"/>
    </row>
    <row r="138" spans="2:26" x14ac:dyDescent="0.25">
      <c r="B138" s="31"/>
      <c r="C138" s="31"/>
      <c r="D138" s="93"/>
      <c r="E138" s="93"/>
      <c r="F138" s="93"/>
      <c r="G138" s="93"/>
      <c r="H138" s="93"/>
      <c r="I138" s="93"/>
      <c r="R138" s="31"/>
      <c r="S138" s="31"/>
      <c r="T138" s="93"/>
      <c r="U138" s="93"/>
      <c r="V138" s="93"/>
      <c r="W138" s="93"/>
      <c r="X138" s="93"/>
      <c r="Y138" s="93"/>
      <c r="Z138" s="93"/>
    </row>
    <row r="139" spans="2:26" x14ac:dyDescent="0.25">
      <c r="B139" s="31"/>
      <c r="C139" s="31"/>
      <c r="D139" s="93"/>
      <c r="E139" s="93"/>
      <c r="F139" s="93"/>
      <c r="G139" s="93"/>
      <c r="H139" s="93"/>
      <c r="I139" s="93"/>
      <c r="R139" s="31"/>
      <c r="S139" s="31"/>
      <c r="T139" s="93"/>
      <c r="U139" s="93"/>
      <c r="V139" s="93"/>
      <c r="W139" s="93"/>
      <c r="X139" s="93"/>
      <c r="Y139" s="93"/>
      <c r="Z139" s="93"/>
    </row>
    <row r="140" spans="2:26" x14ac:dyDescent="0.25">
      <c r="B140" s="31"/>
      <c r="C140" s="31"/>
      <c r="D140" s="93"/>
      <c r="E140" s="93"/>
      <c r="F140" s="93"/>
      <c r="G140" s="93"/>
      <c r="H140" s="93"/>
      <c r="I140" s="93"/>
      <c r="R140" s="31"/>
      <c r="S140" s="31"/>
      <c r="T140" s="93"/>
      <c r="U140" s="93"/>
      <c r="V140" s="93"/>
      <c r="W140" s="93"/>
      <c r="X140" s="93"/>
      <c r="Y140" s="93"/>
      <c r="Z140" s="93"/>
    </row>
    <row r="141" spans="2:26" x14ac:dyDescent="0.25">
      <c r="B141" s="31"/>
      <c r="C141" s="31"/>
      <c r="D141" s="93"/>
      <c r="E141" s="93"/>
      <c r="F141" s="93"/>
      <c r="G141" s="93"/>
      <c r="H141" s="93"/>
      <c r="I141" s="93"/>
      <c r="R141" s="31"/>
      <c r="S141" s="31"/>
      <c r="T141" s="93"/>
      <c r="U141" s="93"/>
      <c r="V141" s="93"/>
      <c r="W141" s="93"/>
      <c r="X141" s="93"/>
      <c r="Y141" s="93"/>
      <c r="Z141" s="93"/>
    </row>
    <row r="142" spans="2:26" x14ac:dyDescent="0.25">
      <c r="B142" s="31"/>
      <c r="C142" s="31"/>
      <c r="D142" s="93"/>
      <c r="E142" s="93"/>
      <c r="F142" s="93"/>
      <c r="G142" s="93"/>
      <c r="H142" s="93"/>
      <c r="I142" s="93"/>
      <c r="R142" s="31"/>
      <c r="S142" s="31"/>
      <c r="T142" s="93"/>
      <c r="U142" s="93"/>
      <c r="V142" s="93"/>
      <c r="W142" s="93"/>
      <c r="X142" s="93"/>
      <c r="Y142" s="93"/>
      <c r="Z142" s="93"/>
    </row>
    <row r="143" spans="2:26" x14ac:dyDescent="0.25">
      <c r="B143" s="31"/>
      <c r="C143" s="31"/>
      <c r="D143" s="31"/>
      <c r="E143" s="31"/>
      <c r="F143" s="31"/>
      <c r="G143" s="31"/>
      <c r="H143" s="31"/>
      <c r="I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2:26" x14ac:dyDescent="0.25">
      <c r="B144" s="31"/>
      <c r="C144" s="31"/>
      <c r="D144" s="31"/>
      <c r="E144" s="31"/>
      <c r="F144" s="31"/>
      <c r="G144" s="31"/>
      <c r="H144" s="31"/>
      <c r="I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2:26" x14ac:dyDescent="0.25">
      <c r="B145" s="31"/>
      <c r="C145" s="31"/>
      <c r="D145" s="31"/>
      <c r="E145" s="31"/>
      <c r="F145" s="31"/>
      <c r="G145" s="31"/>
      <c r="H145" s="31"/>
      <c r="I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2:26" x14ac:dyDescent="0.25">
      <c r="B146" s="31"/>
      <c r="C146" s="31"/>
      <c r="D146" s="31"/>
      <c r="E146" s="31"/>
      <c r="F146" s="31"/>
      <c r="G146" s="31"/>
      <c r="H146" s="31"/>
      <c r="I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2:26" x14ac:dyDescent="0.25">
      <c r="B147" s="31"/>
      <c r="C147" s="31"/>
      <c r="D147" s="31"/>
      <c r="E147" s="31"/>
      <c r="F147" s="31"/>
      <c r="G147" s="31"/>
      <c r="H147" s="31"/>
      <c r="I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2:26" x14ac:dyDescent="0.25">
      <c r="B148" s="31"/>
      <c r="C148" s="31"/>
      <c r="D148" s="31"/>
      <c r="E148" s="31"/>
      <c r="F148" s="31"/>
      <c r="G148" s="31"/>
      <c r="H148" s="31"/>
      <c r="I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2:26" x14ac:dyDescent="0.25">
      <c r="B149" s="31"/>
      <c r="C149" s="31"/>
      <c r="D149" s="31"/>
      <c r="E149" s="31"/>
      <c r="F149" s="31"/>
      <c r="G149" s="31"/>
      <c r="H149" s="31"/>
      <c r="I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2:26" x14ac:dyDescent="0.25">
      <c r="B150" s="31"/>
      <c r="C150" s="31"/>
      <c r="D150" s="31"/>
      <c r="E150" s="31"/>
      <c r="F150" s="31"/>
      <c r="G150" s="31"/>
      <c r="H150" s="31"/>
      <c r="I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2:26" x14ac:dyDescent="0.25">
      <c r="B151" s="31"/>
      <c r="C151" s="31"/>
      <c r="D151" s="31"/>
      <c r="E151" s="31"/>
      <c r="F151" s="31"/>
      <c r="G151" s="31"/>
      <c r="H151" s="31"/>
      <c r="I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2:26" x14ac:dyDescent="0.25">
      <c r="B152" s="31"/>
      <c r="C152" s="31"/>
      <c r="D152" s="31"/>
      <c r="E152" s="31"/>
      <c r="F152" s="31"/>
      <c r="G152" s="31"/>
      <c r="H152" s="31"/>
      <c r="I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2:26" x14ac:dyDescent="0.25">
      <c r="B153" s="31"/>
      <c r="C153" s="31"/>
      <c r="D153" s="31"/>
      <c r="E153" s="31"/>
      <c r="F153" s="31"/>
      <c r="G153" s="31"/>
      <c r="H153" s="31"/>
      <c r="I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2:26" x14ac:dyDescent="0.25">
      <c r="B154" s="31"/>
      <c r="C154" s="31"/>
      <c r="D154" s="31"/>
      <c r="E154" s="31"/>
      <c r="F154" s="31"/>
      <c r="G154" s="31"/>
      <c r="H154" s="31"/>
      <c r="I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2:26" x14ac:dyDescent="0.25">
      <c r="B155" s="31"/>
      <c r="C155" s="31"/>
      <c r="D155" s="31"/>
      <c r="E155" s="31"/>
      <c r="F155" s="31"/>
      <c r="G155" s="31"/>
      <c r="H155" s="31"/>
      <c r="I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2:26" x14ac:dyDescent="0.25">
      <c r="B156" s="31"/>
      <c r="C156" s="31"/>
      <c r="D156" s="31"/>
      <c r="E156" s="31"/>
      <c r="F156" s="31"/>
      <c r="G156" s="31"/>
      <c r="H156" s="31"/>
      <c r="I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2:26" x14ac:dyDescent="0.25">
      <c r="B157" s="31"/>
      <c r="C157" s="31"/>
      <c r="D157" s="31"/>
      <c r="E157" s="31"/>
      <c r="F157" s="31"/>
      <c r="G157" s="31"/>
      <c r="H157" s="31"/>
      <c r="I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2:26" x14ac:dyDescent="0.25">
      <c r="B158" s="31"/>
      <c r="C158" s="31"/>
      <c r="D158" s="31"/>
      <c r="E158" s="31"/>
      <c r="F158" s="31"/>
      <c r="G158" s="31"/>
      <c r="H158" s="31"/>
      <c r="I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2:26" x14ac:dyDescent="0.25">
      <c r="B159" s="31"/>
      <c r="C159" s="31"/>
      <c r="D159" s="31"/>
      <c r="E159" s="31"/>
      <c r="F159" s="31"/>
      <c r="G159" s="31"/>
      <c r="H159" s="31"/>
      <c r="I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2:26" x14ac:dyDescent="0.25">
      <c r="B160" s="31"/>
      <c r="C160" s="31"/>
      <c r="D160" s="31"/>
      <c r="E160" s="31"/>
      <c r="F160" s="31"/>
      <c r="G160" s="31"/>
      <c r="H160" s="31"/>
      <c r="I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2:26" x14ac:dyDescent="0.25">
      <c r="B161" s="31"/>
      <c r="C161" s="31"/>
      <c r="D161" s="31"/>
      <c r="E161" s="31"/>
      <c r="F161" s="31"/>
      <c r="G161" s="31"/>
      <c r="H161" s="31"/>
      <c r="I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2:26" x14ac:dyDescent="0.25">
      <c r="B162" s="31"/>
      <c r="C162" s="31"/>
      <c r="D162" s="31"/>
      <c r="E162" s="31"/>
      <c r="F162" s="31"/>
      <c r="G162" s="31"/>
      <c r="H162" s="31"/>
      <c r="I162" s="31"/>
      <c r="R162" s="31"/>
      <c r="S162" s="31"/>
      <c r="T162" s="31"/>
      <c r="U162" s="31"/>
      <c r="V162" s="31"/>
      <c r="W162" s="31"/>
      <c r="X162" s="31"/>
      <c r="Y162" s="31"/>
      <c r="Z162" s="31"/>
    </row>
  </sheetData>
  <sortState ref="D3:I21">
    <sortCondition descending="1" ref="E3:E21"/>
    <sortCondition descending="1" ref="G3:G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Q48"/>
  <sheetViews>
    <sheetView topLeftCell="BK1" zoomScale="80" zoomScaleNormal="80" workbookViewId="0">
      <selection activeCell="CD1" sqref="CD1:CQ1048576"/>
    </sheetView>
  </sheetViews>
  <sheetFormatPr baseColWidth="10" defaultRowHeight="15" x14ac:dyDescent="0.25"/>
  <cols>
    <col min="2" max="2" width="15.85546875" customWidth="1"/>
    <col min="3" max="3" width="4.42578125" customWidth="1"/>
    <col min="4" max="4" width="1.28515625" customWidth="1"/>
    <col min="9" max="9" width="1.28515625" customWidth="1"/>
    <col min="10" max="10" width="13.7109375" customWidth="1"/>
    <col min="11" max="21" width="3.5703125" style="2" customWidth="1"/>
    <col min="22" max="22" width="4.85546875" customWidth="1"/>
    <col min="23" max="23" width="1.28515625" customWidth="1"/>
    <col min="24" max="24" width="5" customWidth="1"/>
    <col min="25" max="26" width="18.85546875" style="2" customWidth="1"/>
    <col min="28" max="28" width="1.5703125" style="2" customWidth="1"/>
    <col min="29" max="29" width="3.7109375" style="2" customWidth="1"/>
    <col min="30" max="30" width="19" style="2" customWidth="1"/>
    <col min="31" max="38" width="3.28515625" style="2" customWidth="1"/>
    <col min="39" max="39" width="2.7109375" style="2" customWidth="1"/>
    <col min="40" max="41" width="3.28515625" style="2" customWidth="1"/>
    <col min="42" max="42" width="3.7109375" style="2" customWidth="1"/>
    <col min="43" max="43" width="19" style="2" customWidth="1"/>
    <col min="44" max="51" width="3.28515625" style="2" customWidth="1"/>
    <col min="52" max="52" width="2.7109375" style="2" customWidth="1"/>
    <col min="53" max="53" width="3.7109375" style="2" customWidth="1"/>
    <col min="54" max="54" width="19" style="2" customWidth="1"/>
    <col min="55" max="62" width="3.28515625" style="2" customWidth="1"/>
    <col min="63" max="63" width="2.7109375" style="2" customWidth="1"/>
    <col min="64" max="64" width="3.7109375" style="2" customWidth="1"/>
    <col min="65" max="65" width="19" style="2" customWidth="1"/>
    <col min="66" max="73" width="3.28515625" style="2" customWidth="1"/>
    <col min="74" max="74" width="11.42578125" style="2"/>
    <col min="75" max="75" width="19.140625" style="2" customWidth="1"/>
    <col min="76" max="76" width="4.7109375" style="2" customWidth="1"/>
    <col min="77" max="77" width="19.140625" style="2" customWidth="1"/>
    <col min="78" max="78" width="4.7109375" style="2" customWidth="1"/>
    <col min="79" max="79" width="19.140625" style="2" customWidth="1"/>
    <col min="80" max="80" width="4.7109375" style="2" customWidth="1"/>
    <col min="81" max="81" width="19.140625" style="2" customWidth="1"/>
    <col min="82" max="82" width="4.85546875" style="2" customWidth="1"/>
    <col min="83" max="83" width="19" customWidth="1"/>
    <col min="84" max="95" width="3" customWidth="1"/>
  </cols>
  <sheetData>
    <row r="1" spans="2:95" ht="15.75" thickBot="1" x14ac:dyDescent="0.3">
      <c r="Y1" s="2" t="s">
        <v>398</v>
      </c>
      <c r="Z1" s="2" t="s">
        <v>399</v>
      </c>
    </row>
    <row r="2" spans="2:95" ht="15.75" thickBot="1" x14ac:dyDescent="0.3">
      <c r="E2">
        <v>1</v>
      </c>
      <c r="F2">
        <v>2</v>
      </c>
      <c r="G2">
        <v>3</v>
      </c>
      <c r="H2">
        <v>4</v>
      </c>
      <c r="J2" t="s">
        <v>228</v>
      </c>
      <c r="Y2" s="2" t="s">
        <v>400</v>
      </c>
      <c r="Z2" s="2" t="s">
        <v>397</v>
      </c>
      <c r="AD2" s="151" t="s">
        <v>418</v>
      </c>
      <c r="AQ2" s="151" t="s">
        <v>424</v>
      </c>
      <c r="BB2" s="151" t="s">
        <v>425</v>
      </c>
      <c r="BM2" s="151" t="s">
        <v>426</v>
      </c>
      <c r="BW2" s="2" t="s">
        <v>471</v>
      </c>
      <c r="BY2" s="2" t="s">
        <v>472</v>
      </c>
      <c r="CA2" s="2" t="s">
        <v>473</v>
      </c>
      <c r="CC2" s="2" t="s">
        <v>474</v>
      </c>
    </row>
    <row r="3" spans="2:95" ht="15.75" thickBot="1" x14ac:dyDescent="0.3">
      <c r="B3" t="s">
        <v>7</v>
      </c>
      <c r="C3">
        <v>4</v>
      </c>
      <c r="E3" s="3" t="s">
        <v>12</v>
      </c>
      <c r="F3" s="3" t="s">
        <v>13</v>
      </c>
      <c r="G3" s="3" t="s">
        <v>404</v>
      </c>
      <c r="H3" s="4" t="s">
        <v>229</v>
      </c>
      <c r="K3" s="16">
        <v>1</v>
      </c>
      <c r="L3" s="17">
        <v>2</v>
      </c>
      <c r="M3" s="17">
        <v>3</v>
      </c>
      <c r="N3" s="18">
        <v>4</v>
      </c>
      <c r="O3" s="19">
        <v>5</v>
      </c>
      <c r="P3" s="19">
        <v>6</v>
      </c>
      <c r="Q3" s="20">
        <v>7</v>
      </c>
      <c r="R3" s="21">
        <v>8</v>
      </c>
      <c r="S3" s="22">
        <v>9</v>
      </c>
      <c r="T3" s="23">
        <v>10</v>
      </c>
      <c r="U3" s="24">
        <v>11</v>
      </c>
      <c r="X3">
        <v>1</v>
      </c>
      <c r="Y3" s="2" t="s">
        <v>9</v>
      </c>
      <c r="Z3" s="12" t="s">
        <v>17</v>
      </c>
      <c r="AC3" s="11" t="s">
        <v>225</v>
      </c>
      <c r="AD3" s="171" t="s">
        <v>268</v>
      </c>
      <c r="AE3" s="140" t="s">
        <v>269</v>
      </c>
      <c r="AF3" s="172" t="s">
        <v>270</v>
      </c>
      <c r="AG3" s="173" t="s">
        <v>271</v>
      </c>
      <c r="AH3" s="173" t="s">
        <v>272</v>
      </c>
      <c r="AI3" s="174" t="s">
        <v>273</v>
      </c>
      <c r="AJ3" s="172" t="s">
        <v>419</v>
      </c>
      <c r="AK3" s="173" t="s">
        <v>420</v>
      </c>
      <c r="AL3" s="174" t="s">
        <v>421</v>
      </c>
      <c r="AP3" s="11" t="s">
        <v>225</v>
      </c>
      <c r="AQ3" s="171" t="s">
        <v>268</v>
      </c>
      <c r="AR3" s="140" t="s">
        <v>269</v>
      </c>
      <c r="AS3" s="172" t="s">
        <v>270</v>
      </c>
      <c r="AT3" s="173" t="s">
        <v>271</v>
      </c>
      <c r="AU3" s="173" t="s">
        <v>272</v>
      </c>
      <c r="AV3" s="174" t="s">
        <v>273</v>
      </c>
      <c r="AW3" s="172" t="s">
        <v>419</v>
      </c>
      <c r="AX3" s="173" t="s">
        <v>420</v>
      </c>
      <c r="AY3" s="174" t="s">
        <v>421</v>
      </c>
      <c r="BA3" s="11" t="s">
        <v>225</v>
      </c>
      <c r="BB3" s="171" t="s">
        <v>268</v>
      </c>
      <c r="BC3" s="140" t="s">
        <v>269</v>
      </c>
      <c r="BD3" s="172" t="s">
        <v>270</v>
      </c>
      <c r="BE3" s="173" t="s">
        <v>271</v>
      </c>
      <c r="BF3" s="173" t="s">
        <v>272</v>
      </c>
      <c r="BG3" s="174" t="s">
        <v>273</v>
      </c>
      <c r="BH3" s="172" t="s">
        <v>419</v>
      </c>
      <c r="BI3" s="173" t="s">
        <v>420</v>
      </c>
      <c r="BJ3" s="174" t="s">
        <v>421</v>
      </c>
      <c r="BL3" s="11" t="s">
        <v>225</v>
      </c>
      <c r="BM3" s="139" t="s">
        <v>268</v>
      </c>
      <c r="BN3" s="140" t="s">
        <v>269</v>
      </c>
      <c r="BO3" s="172" t="s">
        <v>270</v>
      </c>
      <c r="BP3" s="173" t="s">
        <v>271</v>
      </c>
      <c r="BQ3" s="173" t="s">
        <v>272</v>
      </c>
      <c r="BR3" s="174" t="s">
        <v>273</v>
      </c>
      <c r="BS3" s="172" t="s">
        <v>419</v>
      </c>
      <c r="BT3" s="173" t="s">
        <v>420</v>
      </c>
      <c r="BU3" s="174" t="s">
        <v>421</v>
      </c>
      <c r="BW3" s="338" t="s">
        <v>18</v>
      </c>
    </row>
    <row r="4" spans="2:95" ht="15.75" thickBot="1" x14ac:dyDescent="0.3">
      <c r="B4" t="s">
        <v>8</v>
      </c>
      <c r="C4">
        <v>4</v>
      </c>
      <c r="E4" s="3" t="s">
        <v>14</v>
      </c>
      <c r="F4" s="3" t="s">
        <v>15</v>
      </c>
      <c r="G4" s="4" t="s">
        <v>236</v>
      </c>
      <c r="H4" s="4" t="s">
        <v>237</v>
      </c>
      <c r="K4" s="27">
        <f ca="1">RANDBETWEEN(1,6)</f>
        <v>1</v>
      </c>
      <c r="L4" s="27">
        <f t="shared" ref="L4:U4" ca="1" si="0">RANDBETWEEN(1,6)</f>
        <v>1</v>
      </c>
      <c r="M4" s="27">
        <f t="shared" ca="1" si="0"/>
        <v>6</v>
      </c>
      <c r="N4" s="28">
        <f t="shared" ca="1" si="0"/>
        <v>1</v>
      </c>
      <c r="O4" s="27">
        <f t="shared" ca="1" si="0"/>
        <v>5</v>
      </c>
      <c r="P4" s="27">
        <f t="shared" ca="1" si="0"/>
        <v>1</v>
      </c>
      <c r="Q4" s="28">
        <f t="shared" ca="1" si="0"/>
        <v>2</v>
      </c>
      <c r="R4" s="27">
        <f t="shared" ca="1" si="0"/>
        <v>2</v>
      </c>
      <c r="S4" s="28">
        <f t="shared" ca="1" si="0"/>
        <v>5</v>
      </c>
      <c r="T4" s="27">
        <f t="shared" ca="1" si="0"/>
        <v>3</v>
      </c>
      <c r="U4" s="27">
        <f t="shared" ca="1" si="0"/>
        <v>3</v>
      </c>
      <c r="X4">
        <f>X3+1</f>
        <v>2</v>
      </c>
      <c r="Y4" s="2" t="s">
        <v>9</v>
      </c>
      <c r="Z4" s="12" t="s">
        <v>357</v>
      </c>
      <c r="AC4" s="145">
        <v>1</v>
      </c>
      <c r="AD4" s="338" t="s">
        <v>18</v>
      </c>
      <c r="AE4" s="11">
        <f>AG4*3+AH4</f>
        <v>16</v>
      </c>
      <c r="AF4" s="9">
        <f>AG4+AH4+AI4</f>
        <v>6</v>
      </c>
      <c r="AG4" s="7">
        <v>5</v>
      </c>
      <c r="AH4" s="7">
        <v>1</v>
      </c>
      <c r="AI4" s="8">
        <v>0</v>
      </c>
      <c r="AJ4" s="9">
        <v>8</v>
      </c>
      <c r="AK4" s="7">
        <v>2</v>
      </c>
      <c r="AL4" s="8">
        <f>AJ4-AK4</f>
        <v>6</v>
      </c>
      <c r="AP4" s="145">
        <v>1</v>
      </c>
      <c r="AQ4" s="338" t="s">
        <v>17</v>
      </c>
      <c r="AR4" s="11">
        <f>AT4*3+AU4</f>
        <v>10</v>
      </c>
      <c r="AS4" s="9">
        <f>AT4+AU4+AV4</f>
        <v>6</v>
      </c>
      <c r="AT4" s="7">
        <v>3</v>
      </c>
      <c r="AU4" s="7">
        <v>1</v>
      </c>
      <c r="AV4" s="8">
        <v>2</v>
      </c>
      <c r="AW4" s="9">
        <v>5</v>
      </c>
      <c r="AX4" s="7">
        <v>9</v>
      </c>
      <c r="AY4" s="8">
        <f>AW4-AX4</f>
        <v>-4</v>
      </c>
      <c r="BA4" s="145">
        <v>1</v>
      </c>
      <c r="BB4" s="338" t="s">
        <v>22</v>
      </c>
      <c r="BC4" s="11">
        <f>BE4*3+BF4</f>
        <v>13</v>
      </c>
      <c r="BD4" s="9">
        <f>BE4+BF4+BG4</f>
        <v>6</v>
      </c>
      <c r="BE4" s="7">
        <v>4</v>
      </c>
      <c r="BF4" s="7">
        <v>1</v>
      </c>
      <c r="BG4" s="8">
        <v>1</v>
      </c>
      <c r="BH4" s="9">
        <v>4</v>
      </c>
      <c r="BI4" s="7">
        <v>3</v>
      </c>
      <c r="BJ4" s="8">
        <f>BH4-BI4</f>
        <v>1</v>
      </c>
      <c r="BL4" s="145">
        <v>1</v>
      </c>
      <c r="BM4" s="338" t="s">
        <v>276</v>
      </c>
      <c r="BN4" s="11">
        <f>BP4*3+BQ4</f>
        <v>14</v>
      </c>
      <c r="BO4" s="9">
        <f>BP4+BQ4+BR4</f>
        <v>6</v>
      </c>
      <c r="BP4" s="7">
        <v>4</v>
      </c>
      <c r="BQ4" s="7">
        <v>2</v>
      </c>
      <c r="BR4" s="8">
        <v>0</v>
      </c>
      <c r="BS4" s="9">
        <v>9</v>
      </c>
      <c r="BT4" s="7">
        <v>3</v>
      </c>
      <c r="BU4" s="8">
        <f>BS4-BT4</f>
        <v>6</v>
      </c>
      <c r="BW4" s="2" t="s">
        <v>632</v>
      </c>
    </row>
    <row r="5" spans="2:95" ht="15.75" thickBot="1" x14ac:dyDescent="0.3">
      <c r="B5" t="s">
        <v>9</v>
      </c>
      <c r="C5">
        <v>4</v>
      </c>
      <c r="E5" s="3" t="s">
        <v>16</v>
      </c>
      <c r="F5" s="3" t="s">
        <v>17</v>
      </c>
      <c r="G5" s="3" t="s">
        <v>18</v>
      </c>
      <c r="H5" s="4" t="s">
        <v>234</v>
      </c>
      <c r="V5" s="29">
        <f>SUM(K5:U5)</f>
        <v>0</v>
      </c>
      <c r="X5">
        <f t="shared" ref="X5:X34" si="1">X4+1</f>
        <v>3</v>
      </c>
      <c r="Y5" s="2" t="s">
        <v>9</v>
      </c>
      <c r="Z5" s="12" t="s">
        <v>18</v>
      </c>
      <c r="AC5" s="145">
        <v>2</v>
      </c>
      <c r="AD5" s="349" t="s">
        <v>24</v>
      </c>
      <c r="AE5" s="145">
        <f t="shared" ref="AE5:AE7" si="2">AG5*3+AH5</f>
        <v>9</v>
      </c>
      <c r="AF5" s="149">
        <f t="shared" ref="AF5:AF7" si="3">AG5+AH5+AI5</f>
        <v>6</v>
      </c>
      <c r="AG5" s="141">
        <v>2</v>
      </c>
      <c r="AH5" s="141">
        <v>3</v>
      </c>
      <c r="AI5" s="142">
        <v>1</v>
      </c>
      <c r="AJ5" s="149">
        <v>3</v>
      </c>
      <c r="AK5" s="141">
        <v>6</v>
      </c>
      <c r="AL5" s="142">
        <f t="shared" ref="AL5:AL7" si="4">AJ5-AK5</f>
        <v>-3</v>
      </c>
      <c r="AP5" s="145">
        <v>2</v>
      </c>
      <c r="AQ5" s="349" t="s">
        <v>236</v>
      </c>
      <c r="AR5" s="145">
        <f t="shared" ref="AR5:AR7" si="5">AT5*3+AU5</f>
        <v>7</v>
      </c>
      <c r="AS5" s="149">
        <f t="shared" ref="AS5:AS7" si="6">AT5+AU5+AV5</f>
        <v>6</v>
      </c>
      <c r="AT5" s="141">
        <v>1</v>
      </c>
      <c r="AU5" s="141">
        <v>4</v>
      </c>
      <c r="AV5" s="142">
        <v>1</v>
      </c>
      <c r="AW5" s="149">
        <v>6</v>
      </c>
      <c r="AX5" s="141">
        <v>3</v>
      </c>
      <c r="AY5" s="142">
        <f t="shared" ref="AY5:AY7" si="7">AW5-AX5</f>
        <v>3</v>
      </c>
      <c r="BA5" s="145">
        <v>2</v>
      </c>
      <c r="BB5" s="349" t="s">
        <v>234</v>
      </c>
      <c r="BC5" s="145">
        <f t="shared" ref="BC5:BC7" si="8">BE5*3+BF5</f>
        <v>9</v>
      </c>
      <c r="BD5" s="149">
        <f t="shared" ref="BD5:BD7" si="9">BE5+BF5+BG5</f>
        <v>6</v>
      </c>
      <c r="BE5" s="141">
        <v>3</v>
      </c>
      <c r="BF5" s="141">
        <v>0</v>
      </c>
      <c r="BG5" s="142">
        <v>3</v>
      </c>
      <c r="BH5" s="149">
        <v>6</v>
      </c>
      <c r="BI5" s="141">
        <v>5</v>
      </c>
      <c r="BJ5" s="142">
        <f t="shared" ref="BJ5:BJ7" si="10">BH5-BI5</f>
        <v>1</v>
      </c>
      <c r="BL5" s="145">
        <v>2</v>
      </c>
      <c r="BM5" s="349" t="s">
        <v>244</v>
      </c>
      <c r="BN5" s="145">
        <f t="shared" ref="BN5:BN7" si="11">BP5*3+BQ5</f>
        <v>7</v>
      </c>
      <c r="BO5" s="149">
        <f t="shared" ref="BO5:BO7" si="12">BP5+BQ5+BR5</f>
        <v>6</v>
      </c>
      <c r="BP5" s="141">
        <v>2</v>
      </c>
      <c r="BQ5" s="141">
        <v>1</v>
      </c>
      <c r="BR5" s="142">
        <v>3</v>
      </c>
      <c r="BS5" s="149">
        <v>5</v>
      </c>
      <c r="BT5" s="141">
        <v>4</v>
      </c>
      <c r="BU5" s="142">
        <f t="shared" ref="BU5:BU7" si="13">BS5-BT5</f>
        <v>1</v>
      </c>
      <c r="BW5" s="338" t="s">
        <v>17</v>
      </c>
      <c r="BY5" s="338" t="s">
        <v>17</v>
      </c>
    </row>
    <row r="6" spans="2:95" ht="15.75" thickBot="1" x14ac:dyDescent="0.3">
      <c r="B6" t="s">
        <v>11</v>
      </c>
      <c r="C6">
        <v>4</v>
      </c>
      <c r="E6" s="3" t="s">
        <v>19</v>
      </c>
      <c r="F6" s="4" t="s">
        <v>20</v>
      </c>
      <c r="G6" s="4" t="s">
        <v>21</v>
      </c>
      <c r="H6" s="4" t="s">
        <v>241</v>
      </c>
      <c r="V6" s="29">
        <f>SUM(K6:U6)</f>
        <v>0</v>
      </c>
      <c r="X6">
        <f t="shared" si="1"/>
        <v>4</v>
      </c>
      <c r="Y6" s="2" t="s">
        <v>9</v>
      </c>
      <c r="Z6" s="14" t="s">
        <v>234</v>
      </c>
      <c r="AC6" s="145">
        <v>3</v>
      </c>
      <c r="AD6" s="337" t="s">
        <v>23</v>
      </c>
      <c r="AE6" s="145">
        <f t="shared" si="2"/>
        <v>7</v>
      </c>
      <c r="AF6" s="149">
        <f t="shared" si="3"/>
        <v>6</v>
      </c>
      <c r="AG6" s="141">
        <v>1</v>
      </c>
      <c r="AH6" s="141">
        <v>4</v>
      </c>
      <c r="AI6" s="142">
        <v>1</v>
      </c>
      <c r="AJ6" s="149">
        <v>3</v>
      </c>
      <c r="AK6" s="141">
        <v>3</v>
      </c>
      <c r="AL6" s="142">
        <f t="shared" si="4"/>
        <v>0</v>
      </c>
      <c r="AP6" s="145">
        <v>3</v>
      </c>
      <c r="AQ6" s="349" t="s">
        <v>229</v>
      </c>
      <c r="AR6" s="145">
        <f t="shared" si="5"/>
        <v>10</v>
      </c>
      <c r="AS6" s="149">
        <f t="shared" si="6"/>
        <v>6</v>
      </c>
      <c r="AT6" s="141">
        <v>3</v>
      </c>
      <c r="AU6" s="141">
        <v>1</v>
      </c>
      <c r="AV6" s="142">
        <v>2</v>
      </c>
      <c r="AW6" s="149">
        <v>6</v>
      </c>
      <c r="AX6" s="141">
        <v>6</v>
      </c>
      <c r="AY6" s="142">
        <f t="shared" si="7"/>
        <v>0</v>
      </c>
      <c r="BA6" s="145">
        <v>3</v>
      </c>
      <c r="BB6" s="337" t="s">
        <v>39</v>
      </c>
      <c r="BC6" s="145">
        <f t="shared" si="8"/>
        <v>9</v>
      </c>
      <c r="BD6" s="149">
        <f t="shared" si="9"/>
        <v>6</v>
      </c>
      <c r="BE6" s="141">
        <v>2</v>
      </c>
      <c r="BF6" s="141">
        <v>3</v>
      </c>
      <c r="BG6" s="142">
        <v>1</v>
      </c>
      <c r="BH6" s="149">
        <v>3</v>
      </c>
      <c r="BI6" s="141">
        <v>6</v>
      </c>
      <c r="BJ6" s="142">
        <f t="shared" si="10"/>
        <v>-3</v>
      </c>
      <c r="BL6" s="145">
        <v>3</v>
      </c>
      <c r="BM6" s="338" t="s">
        <v>12</v>
      </c>
      <c r="BN6" s="145">
        <f t="shared" si="11"/>
        <v>8</v>
      </c>
      <c r="BO6" s="149">
        <f t="shared" si="12"/>
        <v>6</v>
      </c>
      <c r="BP6" s="141">
        <v>2</v>
      </c>
      <c r="BQ6" s="141">
        <v>2</v>
      </c>
      <c r="BR6" s="142">
        <v>2</v>
      </c>
      <c r="BS6" s="149">
        <v>3</v>
      </c>
      <c r="BT6" s="141">
        <v>7</v>
      </c>
      <c r="BU6" s="142">
        <f t="shared" si="13"/>
        <v>-4</v>
      </c>
      <c r="BY6" s="2" t="s">
        <v>687</v>
      </c>
    </row>
    <row r="7" spans="2:95" ht="15.75" thickBot="1" x14ac:dyDescent="0.3">
      <c r="B7" t="s">
        <v>10</v>
      </c>
      <c r="C7">
        <v>3</v>
      </c>
      <c r="E7" s="3" t="s">
        <v>22</v>
      </c>
      <c r="F7" s="4" t="s">
        <v>244</v>
      </c>
      <c r="G7" s="4" t="s">
        <v>247</v>
      </c>
      <c r="K7" s="25">
        <f t="shared" ref="K7" ca="1" si="14">RANDBETWEEN(1,6)</f>
        <v>6</v>
      </c>
      <c r="L7" s="25">
        <f t="shared" ref="L7:U7" ca="1" si="15">RANDBETWEEN(1,6)</f>
        <v>4</v>
      </c>
      <c r="M7" s="25">
        <f t="shared" ca="1" si="15"/>
        <v>5</v>
      </c>
      <c r="N7" s="26">
        <f t="shared" ca="1" si="15"/>
        <v>4</v>
      </c>
      <c r="O7" s="25">
        <f t="shared" ca="1" si="15"/>
        <v>5</v>
      </c>
      <c r="P7" s="25">
        <f t="shared" ca="1" si="15"/>
        <v>6</v>
      </c>
      <c r="Q7" s="26">
        <f t="shared" ca="1" si="15"/>
        <v>5</v>
      </c>
      <c r="R7" s="25">
        <f t="shared" ca="1" si="15"/>
        <v>3</v>
      </c>
      <c r="S7" s="26">
        <f t="shared" ca="1" si="15"/>
        <v>2</v>
      </c>
      <c r="T7" s="25">
        <f t="shared" ca="1" si="15"/>
        <v>6</v>
      </c>
      <c r="U7" s="25">
        <f t="shared" ca="1" si="15"/>
        <v>1</v>
      </c>
      <c r="X7">
        <f t="shared" si="1"/>
        <v>5</v>
      </c>
      <c r="Y7" s="2" t="s">
        <v>8</v>
      </c>
      <c r="Z7" s="12" t="s">
        <v>14</v>
      </c>
      <c r="AC7" s="146">
        <v>4</v>
      </c>
      <c r="AD7" s="337" t="s">
        <v>257</v>
      </c>
      <c r="AE7" s="146">
        <f t="shared" si="2"/>
        <v>7</v>
      </c>
      <c r="AF7" s="150">
        <f t="shared" si="3"/>
        <v>6</v>
      </c>
      <c r="AG7" s="143">
        <v>1</v>
      </c>
      <c r="AH7" s="143">
        <v>4</v>
      </c>
      <c r="AI7" s="144">
        <v>1</v>
      </c>
      <c r="AJ7" s="150">
        <v>2</v>
      </c>
      <c r="AK7" s="143">
        <v>5</v>
      </c>
      <c r="AL7" s="144">
        <f t="shared" si="4"/>
        <v>-3</v>
      </c>
      <c r="AP7" s="146">
        <v>4</v>
      </c>
      <c r="AQ7" s="339" t="s">
        <v>34</v>
      </c>
      <c r="AR7" s="146">
        <f t="shared" si="5"/>
        <v>6</v>
      </c>
      <c r="AS7" s="150">
        <f t="shared" si="6"/>
        <v>6</v>
      </c>
      <c r="AT7" s="143">
        <v>1</v>
      </c>
      <c r="AU7" s="143">
        <v>3</v>
      </c>
      <c r="AV7" s="144">
        <v>2</v>
      </c>
      <c r="AW7" s="150">
        <v>2</v>
      </c>
      <c r="AX7" s="143">
        <v>1</v>
      </c>
      <c r="AY7" s="144">
        <f t="shared" si="7"/>
        <v>1</v>
      </c>
      <c r="BA7" s="146">
        <v>4</v>
      </c>
      <c r="BB7" s="337" t="s">
        <v>31</v>
      </c>
      <c r="BC7" s="146">
        <f t="shared" si="8"/>
        <v>12</v>
      </c>
      <c r="BD7" s="150">
        <f t="shared" si="9"/>
        <v>6</v>
      </c>
      <c r="BE7" s="143">
        <v>4</v>
      </c>
      <c r="BF7" s="143">
        <v>0</v>
      </c>
      <c r="BG7" s="144">
        <v>2</v>
      </c>
      <c r="BH7" s="150">
        <v>6</v>
      </c>
      <c r="BI7" s="143">
        <v>5</v>
      </c>
      <c r="BJ7" s="144">
        <f t="shared" si="10"/>
        <v>1</v>
      </c>
      <c r="BL7" s="146">
        <v>4</v>
      </c>
      <c r="BM7" s="349" t="s">
        <v>6</v>
      </c>
      <c r="BN7" s="146">
        <f t="shared" si="11"/>
        <v>6</v>
      </c>
      <c r="BO7" s="150">
        <f t="shared" si="12"/>
        <v>6</v>
      </c>
      <c r="BP7" s="143">
        <v>2</v>
      </c>
      <c r="BQ7" s="143">
        <v>0</v>
      </c>
      <c r="BR7" s="144">
        <v>4</v>
      </c>
      <c r="BS7" s="150">
        <v>3</v>
      </c>
      <c r="BT7" s="143">
        <v>6</v>
      </c>
      <c r="BU7" s="144">
        <f t="shared" si="13"/>
        <v>-3</v>
      </c>
      <c r="BW7" s="338" t="s">
        <v>22</v>
      </c>
      <c r="BY7" s="338" t="s">
        <v>22</v>
      </c>
    </row>
    <row r="8" spans="2:95" ht="15.75" thickBot="1" x14ac:dyDescent="0.3">
      <c r="K8" s="16">
        <v>1</v>
      </c>
      <c r="L8" s="17">
        <v>2</v>
      </c>
      <c r="M8" s="17">
        <v>3</v>
      </c>
      <c r="N8" s="18">
        <v>4</v>
      </c>
      <c r="O8" s="19">
        <v>5</v>
      </c>
      <c r="P8" s="19">
        <v>6</v>
      </c>
      <c r="Q8" s="20">
        <v>7</v>
      </c>
      <c r="R8" s="21">
        <v>8</v>
      </c>
      <c r="S8" s="22">
        <v>9</v>
      </c>
      <c r="T8" s="23">
        <v>10</v>
      </c>
      <c r="U8" s="24">
        <v>11</v>
      </c>
      <c r="X8">
        <f t="shared" si="1"/>
        <v>6</v>
      </c>
      <c r="Y8" s="2" t="s">
        <v>8</v>
      </c>
      <c r="Z8" s="14" t="s">
        <v>15</v>
      </c>
      <c r="BW8" s="2" t="s">
        <v>631</v>
      </c>
    </row>
    <row r="9" spans="2:95" ht="15.75" thickBot="1" x14ac:dyDescent="0.3">
      <c r="B9" s="14" t="s">
        <v>6</v>
      </c>
      <c r="C9">
        <v>20</v>
      </c>
      <c r="X9">
        <f t="shared" si="1"/>
        <v>7</v>
      </c>
      <c r="Y9" s="2" t="s">
        <v>8</v>
      </c>
      <c r="Z9" s="14" t="s">
        <v>236</v>
      </c>
      <c r="AD9" s="1" t="str">
        <f>AD4</f>
        <v>Chelsea</v>
      </c>
      <c r="AE9" s="2">
        <v>4</v>
      </c>
      <c r="AF9" s="2" t="s">
        <v>423</v>
      </c>
      <c r="AG9" s="2">
        <v>1</v>
      </c>
      <c r="AH9" s="30" t="str">
        <f>AD5</f>
        <v>Porto</v>
      </c>
      <c r="AQ9" s="1" t="str">
        <f>AQ4</f>
        <v>Liverpool</v>
      </c>
      <c r="AR9" s="2">
        <v>1</v>
      </c>
      <c r="AS9" s="2" t="s">
        <v>423</v>
      </c>
      <c r="AT9" s="2">
        <v>4</v>
      </c>
      <c r="AU9" s="30" t="str">
        <f>AQ5</f>
        <v>Roma</v>
      </c>
      <c r="BB9" s="1" t="str">
        <f>BB4</f>
        <v>PSG</v>
      </c>
      <c r="BC9" s="2">
        <v>2</v>
      </c>
      <c r="BD9" s="2" t="s">
        <v>423</v>
      </c>
      <c r="BE9" s="2">
        <v>0</v>
      </c>
      <c r="BF9" s="30" t="str">
        <f>BB5</f>
        <v>Tottenham</v>
      </c>
      <c r="BM9" s="1" t="str">
        <f>BM4</f>
        <v>Bayern Munich</v>
      </c>
      <c r="BN9" s="2">
        <v>2</v>
      </c>
      <c r="BO9" s="2" t="s">
        <v>423</v>
      </c>
      <c r="BP9" s="2">
        <v>1</v>
      </c>
      <c r="BQ9" s="30" t="str">
        <f>BM5</f>
        <v>Lyon</v>
      </c>
      <c r="BW9" s="338" t="s">
        <v>12</v>
      </c>
      <c r="CA9" s="338" t="s">
        <v>17</v>
      </c>
    </row>
    <row r="10" spans="2:95" ht="15.75" thickBot="1" x14ac:dyDescent="0.3">
      <c r="B10" s="13" t="s">
        <v>257</v>
      </c>
      <c r="C10">
        <f>C9+1</f>
        <v>21</v>
      </c>
      <c r="J10" t="s">
        <v>233</v>
      </c>
      <c r="L10" s="2">
        <v>1</v>
      </c>
      <c r="M10" s="2">
        <v>2</v>
      </c>
      <c r="N10" s="2">
        <v>3</v>
      </c>
      <c r="O10" s="2">
        <v>4</v>
      </c>
      <c r="X10">
        <f t="shared" si="1"/>
        <v>8</v>
      </c>
      <c r="Y10" s="2" t="s">
        <v>8</v>
      </c>
      <c r="Z10" s="14" t="s">
        <v>237</v>
      </c>
      <c r="AD10" s="1" t="str">
        <f>AD6</f>
        <v>Zenit</v>
      </c>
      <c r="AE10" s="2">
        <v>1</v>
      </c>
      <c r="AF10" s="2" t="s">
        <v>423</v>
      </c>
      <c r="AG10" s="2">
        <v>1</v>
      </c>
      <c r="AH10" s="30" t="str">
        <f>AD7</f>
        <v>Celtic</v>
      </c>
      <c r="AQ10" s="1" t="str">
        <f>AQ6</f>
        <v>Sevilla</v>
      </c>
      <c r="AR10" s="2">
        <v>0</v>
      </c>
      <c r="AS10" s="2" t="s">
        <v>423</v>
      </c>
      <c r="AT10" s="2">
        <v>1</v>
      </c>
      <c r="AU10" s="30" t="str">
        <f>AQ7</f>
        <v>Krasnodar</v>
      </c>
      <c r="BB10" s="1" t="str">
        <f>BB6</f>
        <v>RB Salzburgo</v>
      </c>
      <c r="BC10" s="2">
        <v>2</v>
      </c>
      <c r="BD10" s="2" t="s">
        <v>423</v>
      </c>
      <c r="BE10" s="2">
        <v>1</v>
      </c>
      <c r="BF10" s="30" t="str">
        <f>BB7</f>
        <v>Shakhtar Donetsk</v>
      </c>
      <c r="BM10" s="1" t="str">
        <f>BM6</f>
        <v>Barcelona</v>
      </c>
      <c r="BN10" s="2">
        <v>0</v>
      </c>
      <c r="BO10" s="2" t="s">
        <v>423</v>
      </c>
      <c r="BP10" s="2">
        <v>2</v>
      </c>
      <c r="BQ10" s="30" t="str">
        <f>BM7</f>
        <v>Ajax</v>
      </c>
      <c r="CA10" s="2" t="s">
        <v>648</v>
      </c>
    </row>
    <row r="11" spans="2:95" ht="15.75" thickBot="1" x14ac:dyDescent="0.3">
      <c r="B11" s="13" t="s">
        <v>23</v>
      </c>
      <c r="C11">
        <f t="shared" ref="C11:C21" si="16">C10+1</f>
        <v>22</v>
      </c>
      <c r="K11" s="27">
        <f ca="1">RANDBETWEEN(1,30)</f>
        <v>2</v>
      </c>
      <c r="Q11" s="29">
        <f>SUM(L11:O11)</f>
        <v>0</v>
      </c>
      <c r="X11">
        <f t="shared" si="1"/>
        <v>9</v>
      </c>
      <c r="Y11" s="2" t="s">
        <v>7</v>
      </c>
      <c r="Z11" s="12" t="s">
        <v>342</v>
      </c>
      <c r="AD11" s="1"/>
      <c r="AQ11" s="1"/>
      <c r="BB11" s="1"/>
      <c r="BM11" s="1"/>
      <c r="BW11" s="350" t="s">
        <v>274</v>
      </c>
      <c r="CA11" s="338" t="s">
        <v>14</v>
      </c>
    </row>
    <row r="12" spans="2:95" ht="15.75" thickBot="1" x14ac:dyDescent="0.3">
      <c r="B12" s="14" t="s">
        <v>24</v>
      </c>
      <c r="C12">
        <f t="shared" si="16"/>
        <v>23</v>
      </c>
      <c r="K12" s="27">
        <f t="shared" ref="K12:K13" ca="1" si="17">RANDBETWEEN(1,30)</f>
        <v>10</v>
      </c>
      <c r="Q12" s="29">
        <f t="shared" ref="Q12:Q15" si="18">SUM(L12:O12)</f>
        <v>0</v>
      </c>
      <c r="X12">
        <f t="shared" si="1"/>
        <v>10</v>
      </c>
      <c r="Y12" s="2" t="s">
        <v>7</v>
      </c>
      <c r="Z12" s="12" t="s">
        <v>12</v>
      </c>
      <c r="AD12" s="1" t="str">
        <f>AD4</f>
        <v>Chelsea</v>
      </c>
      <c r="AE12" s="2">
        <v>1</v>
      </c>
      <c r="AF12" s="2" t="s">
        <v>423</v>
      </c>
      <c r="AG12" s="2">
        <v>1</v>
      </c>
      <c r="AH12" s="30" t="str">
        <f>AD6</f>
        <v>Zenit</v>
      </c>
      <c r="AQ12" s="1" t="str">
        <f>AQ4</f>
        <v>Liverpool</v>
      </c>
      <c r="AR12" s="2">
        <v>3</v>
      </c>
      <c r="AS12" s="2" t="s">
        <v>423</v>
      </c>
      <c r="AT12" s="2">
        <v>4</v>
      </c>
      <c r="AU12" s="30" t="str">
        <f>AQ6</f>
        <v>Sevilla</v>
      </c>
      <c r="BB12" s="1" t="str">
        <f>BB4</f>
        <v>PSG</v>
      </c>
      <c r="BC12" s="2">
        <v>1</v>
      </c>
      <c r="BD12" s="2" t="s">
        <v>423</v>
      </c>
      <c r="BE12" s="2">
        <v>1</v>
      </c>
      <c r="BF12" s="30" t="str">
        <f>BB6</f>
        <v>RB Salzburgo</v>
      </c>
      <c r="BM12" s="1" t="str">
        <f>BM4</f>
        <v>Bayern Munich</v>
      </c>
      <c r="BN12" s="2">
        <v>4</v>
      </c>
      <c r="BO12" s="2" t="s">
        <v>423</v>
      </c>
      <c r="BP12" s="2">
        <v>2</v>
      </c>
      <c r="BQ12" s="30" t="str">
        <f>BM6</f>
        <v>Barcelona</v>
      </c>
      <c r="BW12" s="2" t="s">
        <v>641</v>
      </c>
    </row>
    <row r="13" spans="2:95" ht="15.75" thickBot="1" x14ac:dyDescent="0.3">
      <c r="B13" s="14" t="s">
        <v>25</v>
      </c>
      <c r="C13">
        <f t="shared" si="16"/>
        <v>24</v>
      </c>
      <c r="K13" s="27">
        <f t="shared" ca="1" si="17"/>
        <v>22</v>
      </c>
      <c r="Q13" s="29">
        <f t="shared" si="18"/>
        <v>0</v>
      </c>
      <c r="X13">
        <f t="shared" si="1"/>
        <v>11</v>
      </c>
      <c r="Y13" s="2" t="s">
        <v>7</v>
      </c>
      <c r="Z13" s="12" t="s">
        <v>341</v>
      </c>
      <c r="AD13" s="1" t="str">
        <f>AD5</f>
        <v>Porto</v>
      </c>
      <c r="AE13" s="2">
        <v>1</v>
      </c>
      <c r="AF13" s="2" t="s">
        <v>423</v>
      </c>
      <c r="AG13" s="2">
        <v>1</v>
      </c>
      <c r="AH13" s="30" t="str">
        <f>AD7</f>
        <v>Celtic</v>
      </c>
      <c r="AQ13" s="1" t="str">
        <f>AQ5</f>
        <v>Roma</v>
      </c>
      <c r="AR13" s="2">
        <v>0</v>
      </c>
      <c r="AS13" s="2" t="s">
        <v>423</v>
      </c>
      <c r="AT13" s="2">
        <v>0</v>
      </c>
      <c r="AU13" s="30" t="str">
        <f>AQ7</f>
        <v>Krasnodar</v>
      </c>
      <c r="BB13" s="1" t="str">
        <f>BB5</f>
        <v>Tottenham</v>
      </c>
      <c r="BC13" s="2">
        <v>2</v>
      </c>
      <c r="BD13" s="2" t="s">
        <v>423</v>
      </c>
      <c r="BE13" s="2">
        <v>3</v>
      </c>
      <c r="BF13" s="30" t="str">
        <f>BB7</f>
        <v>Shakhtar Donetsk</v>
      </c>
      <c r="BM13" s="1" t="str">
        <f>BM5</f>
        <v>Lyon</v>
      </c>
      <c r="BN13" s="2">
        <v>3</v>
      </c>
      <c r="BO13" s="2" t="s">
        <v>423</v>
      </c>
      <c r="BP13" s="2">
        <v>1</v>
      </c>
      <c r="BQ13" s="30" t="str">
        <f>BM7</f>
        <v>Ajax</v>
      </c>
      <c r="BW13" s="338" t="s">
        <v>342</v>
      </c>
      <c r="BY13" s="350" t="s">
        <v>274</v>
      </c>
    </row>
    <row r="14" spans="2:95" ht="15.75" thickBot="1" x14ac:dyDescent="0.3">
      <c r="B14" s="13" t="s">
        <v>31</v>
      </c>
      <c r="C14">
        <f t="shared" si="16"/>
        <v>25</v>
      </c>
      <c r="K14" s="27">
        <f ca="1">RANDBETWEEN(1,30)</f>
        <v>1</v>
      </c>
      <c r="Q14" s="29">
        <f t="shared" si="18"/>
        <v>0</v>
      </c>
      <c r="X14">
        <f t="shared" si="1"/>
        <v>12</v>
      </c>
      <c r="Y14" s="2" t="s">
        <v>7</v>
      </c>
      <c r="Z14" s="14" t="s">
        <v>229</v>
      </c>
      <c r="AD14" s="1"/>
      <c r="AQ14" s="1"/>
      <c r="BB14" s="1"/>
      <c r="BM14" s="1"/>
      <c r="BY14" s="2" t="s">
        <v>632</v>
      </c>
    </row>
    <row r="15" spans="2:95" ht="15.75" thickBot="1" x14ac:dyDescent="0.3">
      <c r="B15" s="13" t="s">
        <v>249</v>
      </c>
      <c r="C15">
        <f t="shared" si="16"/>
        <v>26</v>
      </c>
      <c r="K15" s="27">
        <f ca="1">RANDBETWEEN(1,30)</f>
        <v>19</v>
      </c>
      <c r="Q15" s="29">
        <f t="shared" si="18"/>
        <v>0</v>
      </c>
      <c r="X15">
        <f t="shared" si="1"/>
        <v>13</v>
      </c>
      <c r="Y15" s="2" t="s">
        <v>11</v>
      </c>
      <c r="Z15" s="12" t="s">
        <v>276</v>
      </c>
      <c r="AD15" s="1" t="str">
        <f>AD4</f>
        <v>Chelsea</v>
      </c>
      <c r="AE15" s="2">
        <v>3</v>
      </c>
      <c r="AF15" s="2" t="s">
        <v>423</v>
      </c>
      <c r="AG15" s="2">
        <v>0</v>
      </c>
      <c r="AH15" s="30" t="str">
        <f>AD7</f>
        <v>Celtic</v>
      </c>
      <c r="AQ15" s="1" t="str">
        <f>AQ4</f>
        <v>Liverpool</v>
      </c>
      <c r="AR15" s="2">
        <v>1</v>
      </c>
      <c r="AS15" s="2" t="s">
        <v>423</v>
      </c>
      <c r="AT15" s="2">
        <v>1</v>
      </c>
      <c r="AU15" s="30" t="str">
        <f>AQ7</f>
        <v>Krasnodar</v>
      </c>
      <c r="BB15" s="1" t="str">
        <f>BB4</f>
        <v>PSG</v>
      </c>
      <c r="BC15" s="2">
        <v>1</v>
      </c>
      <c r="BD15" s="2" t="s">
        <v>423</v>
      </c>
      <c r="BE15" s="2">
        <v>2</v>
      </c>
      <c r="BF15" s="30" t="str">
        <f>BB7</f>
        <v>Shakhtar Donetsk</v>
      </c>
      <c r="BM15" s="1" t="str">
        <f>BM4</f>
        <v>Bayern Munich</v>
      </c>
      <c r="BN15" s="2">
        <v>3</v>
      </c>
      <c r="BO15" s="2" t="s">
        <v>423</v>
      </c>
      <c r="BP15" s="2">
        <v>0</v>
      </c>
      <c r="BQ15" s="30" t="str">
        <f>BM7</f>
        <v>Ajax</v>
      </c>
      <c r="BW15" s="338" t="s">
        <v>14</v>
      </c>
      <c r="BY15" s="338" t="s">
        <v>14</v>
      </c>
      <c r="CE15" t="s">
        <v>417</v>
      </c>
      <c r="CF15" s="2"/>
      <c r="CG15" s="2"/>
      <c r="CH15" s="2"/>
      <c r="CI15" s="2"/>
      <c r="CJ15" s="2"/>
      <c r="CK15" s="2"/>
      <c r="CL15" s="27">
        <v>1</v>
      </c>
      <c r="CM15" s="27">
        <v>2</v>
      </c>
      <c r="CN15" s="27">
        <v>3</v>
      </c>
      <c r="CO15" s="27">
        <v>4</v>
      </c>
      <c r="CP15" s="27">
        <v>5</v>
      </c>
      <c r="CQ15" s="2"/>
    </row>
    <row r="16" spans="2:95" ht="15.75" thickBot="1" x14ac:dyDescent="0.3">
      <c r="B16" s="15" t="s">
        <v>250</v>
      </c>
      <c r="C16">
        <f t="shared" si="16"/>
        <v>27</v>
      </c>
      <c r="X16">
        <f t="shared" si="1"/>
        <v>14</v>
      </c>
      <c r="Y16" s="2" t="s">
        <v>11</v>
      </c>
      <c r="Z16" s="14" t="s">
        <v>274</v>
      </c>
      <c r="AD16" s="1" t="str">
        <f>AD5</f>
        <v>Porto</v>
      </c>
      <c r="AE16" s="2">
        <v>1</v>
      </c>
      <c r="AF16" s="2" t="s">
        <v>423</v>
      </c>
      <c r="AG16" s="2">
        <v>1</v>
      </c>
      <c r="AH16" s="30" t="str">
        <f>AD6</f>
        <v>Zenit</v>
      </c>
      <c r="AQ16" s="1" t="str">
        <f>AQ5</f>
        <v>Roma</v>
      </c>
      <c r="AR16" s="2">
        <v>2</v>
      </c>
      <c r="AS16" s="2" t="s">
        <v>423</v>
      </c>
      <c r="AT16" s="2">
        <v>2</v>
      </c>
      <c r="AU16" s="30" t="str">
        <f>AQ6</f>
        <v>Sevilla</v>
      </c>
      <c r="BB16" s="1" t="str">
        <f>BB5</f>
        <v>Tottenham</v>
      </c>
      <c r="BC16" s="2">
        <v>4</v>
      </c>
      <c r="BD16" s="2" t="s">
        <v>423</v>
      </c>
      <c r="BE16" s="2">
        <v>0</v>
      </c>
      <c r="BF16" s="30" t="str">
        <f>BB6</f>
        <v>RB Salzburgo</v>
      </c>
      <c r="BM16" s="1" t="str">
        <f>BM5</f>
        <v>Lyon</v>
      </c>
      <c r="BN16" s="2">
        <v>1</v>
      </c>
      <c r="BO16" s="2" t="s">
        <v>423</v>
      </c>
      <c r="BP16" s="2">
        <v>1</v>
      </c>
      <c r="BQ16" s="30" t="str">
        <f>BM6</f>
        <v>Barcelona</v>
      </c>
      <c r="BW16" s="2" t="s">
        <v>642</v>
      </c>
      <c r="CF16" s="16">
        <v>1</v>
      </c>
      <c r="CG16" s="17">
        <v>2</v>
      </c>
      <c r="CH16" s="17">
        <v>3</v>
      </c>
      <c r="CI16" s="18">
        <v>4</v>
      </c>
      <c r="CJ16" s="19">
        <v>5</v>
      </c>
      <c r="CK16" s="19">
        <v>6</v>
      </c>
      <c r="CL16" s="20">
        <v>7</v>
      </c>
      <c r="CM16" s="21">
        <v>8</v>
      </c>
      <c r="CN16" s="22">
        <v>9</v>
      </c>
      <c r="CO16" s="23">
        <v>10</v>
      </c>
      <c r="CP16" s="24">
        <v>11</v>
      </c>
    </row>
    <row r="17" spans="2:95" ht="15.75" thickBot="1" x14ac:dyDescent="0.3">
      <c r="B17" s="15" t="s">
        <v>253</v>
      </c>
      <c r="C17">
        <f t="shared" si="16"/>
        <v>28</v>
      </c>
      <c r="X17">
        <f t="shared" si="1"/>
        <v>15</v>
      </c>
      <c r="Y17" s="2" t="s">
        <v>11</v>
      </c>
      <c r="Z17" s="14" t="s">
        <v>275</v>
      </c>
      <c r="BW17" s="337" t="s">
        <v>28</v>
      </c>
      <c r="CC17" s="338" t="s">
        <v>17</v>
      </c>
      <c r="CF17" s="27">
        <f ca="1">RANDBETWEEN(1,6)</f>
        <v>2</v>
      </c>
      <c r="CG17" s="27">
        <f t="shared" ref="CG17:CP17" ca="1" si="19">RANDBETWEEN(1,6)</f>
        <v>4</v>
      </c>
      <c r="CH17" s="27">
        <f t="shared" ca="1" si="19"/>
        <v>2</v>
      </c>
      <c r="CI17" s="28">
        <f t="shared" ca="1" si="19"/>
        <v>1</v>
      </c>
      <c r="CJ17" s="27">
        <f t="shared" ca="1" si="19"/>
        <v>5</v>
      </c>
      <c r="CK17" s="27">
        <f t="shared" ca="1" si="19"/>
        <v>3</v>
      </c>
      <c r="CL17" s="28">
        <f t="shared" ca="1" si="19"/>
        <v>6</v>
      </c>
      <c r="CM17" s="27">
        <f t="shared" ca="1" si="19"/>
        <v>1</v>
      </c>
      <c r="CN17" s="28">
        <f t="shared" ca="1" si="19"/>
        <v>5</v>
      </c>
      <c r="CO17" s="27">
        <f t="shared" ca="1" si="19"/>
        <v>6</v>
      </c>
      <c r="CP17" s="27">
        <f t="shared" ca="1" si="19"/>
        <v>2</v>
      </c>
    </row>
    <row r="18" spans="2:95" ht="15.75" thickBot="1" x14ac:dyDescent="0.3">
      <c r="B18" s="15" t="s">
        <v>255</v>
      </c>
      <c r="C18">
        <f t="shared" si="16"/>
        <v>29</v>
      </c>
      <c r="X18">
        <f t="shared" si="1"/>
        <v>16</v>
      </c>
      <c r="Y18" s="2" t="s">
        <v>11</v>
      </c>
      <c r="Z18" s="14" t="s">
        <v>277</v>
      </c>
      <c r="AD18" t="s">
        <v>417</v>
      </c>
      <c r="AK18" s="27">
        <v>1</v>
      </c>
      <c r="AL18" s="27">
        <v>2</v>
      </c>
      <c r="AM18" s="27">
        <v>3</v>
      </c>
      <c r="AN18" s="27">
        <v>4</v>
      </c>
      <c r="AO18" s="27">
        <v>5</v>
      </c>
      <c r="AR18" s="30" t="s">
        <v>431</v>
      </c>
      <c r="BM18" s="154" t="s">
        <v>323</v>
      </c>
      <c r="BN18" s="395" t="s">
        <v>324</v>
      </c>
      <c r="BO18" s="396"/>
      <c r="BP18" s="397"/>
      <c r="CC18" s="2" t="s">
        <v>705</v>
      </c>
      <c r="CE18" s="338" t="s">
        <v>17</v>
      </c>
      <c r="CF18" s="2">
        <v>1</v>
      </c>
      <c r="CG18" s="2">
        <v>0</v>
      </c>
      <c r="CH18" s="2">
        <v>1</v>
      </c>
      <c r="CI18" s="2">
        <v>0</v>
      </c>
      <c r="CJ18" s="2">
        <v>0</v>
      </c>
      <c r="CK18" s="2"/>
      <c r="CL18" s="2"/>
      <c r="CM18" s="2"/>
      <c r="CN18" s="2"/>
      <c r="CO18" s="2"/>
      <c r="CP18" s="2"/>
      <c r="CQ18" s="29">
        <f>SUM(CF18:CP18)</f>
        <v>2</v>
      </c>
    </row>
    <row r="19" spans="2:95" ht="15.75" thickBot="1" x14ac:dyDescent="0.3">
      <c r="B19" s="15" t="s">
        <v>34</v>
      </c>
      <c r="C19">
        <f t="shared" si="16"/>
        <v>30</v>
      </c>
      <c r="X19">
        <f t="shared" si="1"/>
        <v>17</v>
      </c>
      <c r="Y19" s="2" t="s">
        <v>10</v>
      </c>
      <c r="Z19" s="12" t="s">
        <v>22</v>
      </c>
      <c r="AD19"/>
      <c r="AE19" s="16">
        <v>1</v>
      </c>
      <c r="AF19" s="17">
        <v>2</v>
      </c>
      <c r="AG19" s="17">
        <v>3</v>
      </c>
      <c r="AH19" s="18">
        <v>4</v>
      </c>
      <c r="AI19" s="19">
        <v>5</v>
      </c>
      <c r="AJ19" s="19">
        <v>6</v>
      </c>
      <c r="AK19" s="20">
        <v>7</v>
      </c>
      <c r="AL19" s="21">
        <v>8</v>
      </c>
      <c r="AM19" s="22">
        <v>9</v>
      </c>
      <c r="AN19" s="23">
        <v>10</v>
      </c>
      <c r="AO19" s="24">
        <v>11</v>
      </c>
      <c r="AP19"/>
      <c r="AR19" s="30" t="s">
        <v>448</v>
      </c>
      <c r="BM19" s="155" t="s">
        <v>288</v>
      </c>
      <c r="BN19" s="398" t="s">
        <v>291</v>
      </c>
      <c r="BO19" s="399"/>
      <c r="BP19" s="400"/>
      <c r="BW19" s="349" t="s">
        <v>229</v>
      </c>
      <c r="CC19" s="349" t="s">
        <v>277</v>
      </c>
      <c r="CE19" s="349" t="s">
        <v>277</v>
      </c>
      <c r="CF19" s="2">
        <v>1</v>
      </c>
      <c r="CG19" s="2">
        <v>1</v>
      </c>
      <c r="CH19" s="2">
        <v>0</v>
      </c>
      <c r="CI19" s="2">
        <v>1</v>
      </c>
      <c r="CJ19" s="2"/>
      <c r="CK19" s="2"/>
      <c r="CL19" s="2"/>
      <c r="CM19" s="2"/>
      <c r="CN19" s="2"/>
      <c r="CO19" s="2"/>
      <c r="CP19" s="2"/>
      <c r="CQ19" s="29">
        <f>SUM(CF19:CP19)</f>
        <v>3</v>
      </c>
    </row>
    <row r="20" spans="2:95" ht="15.75" thickBot="1" x14ac:dyDescent="0.3">
      <c r="B20" s="13" t="s">
        <v>28</v>
      </c>
      <c r="C20">
        <f t="shared" si="16"/>
        <v>31</v>
      </c>
      <c r="X20">
        <f t="shared" si="1"/>
        <v>18</v>
      </c>
      <c r="Y20" s="2" t="s">
        <v>10</v>
      </c>
      <c r="Z20" s="14" t="s">
        <v>244</v>
      </c>
      <c r="AD20"/>
      <c r="AE20" s="27">
        <f ca="1">RANDBETWEEN(1,6)</f>
        <v>3</v>
      </c>
      <c r="AF20" s="27">
        <f t="shared" ref="AF20:AO20" ca="1" si="20">RANDBETWEEN(1,6)</f>
        <v>3</v>
      </c>
      <c r="AG20" s="27">
        <f t="shared" ca="1" si="20"/>
        <v>3</v>
      </c>
      <c r="AH20" s="28">
        <f t="shared" ca="1" si="20"/>
        <v>1</v>
      </c>
      <c r="AI20" s="27">
        <f t="shared" ca="1" si="20"/>
        <v>2</v>
      </c>
      <c r="AJ20" s="27">
        <f t="shared" ca="1" si="20"/>
        <v>3</v>
      </c>
      <c r="AK20" s="28">
        <f t="shared" ca="1" si="20"/>
        <v>1</v>
      </c>
      <c r="AL20" s="27">
        <f t="shared" ca="1" si="20"/>
        <v>2</v>
      </c>
      <c r="AM20" s="28">
        <f t="shared" ca="1" si="20"/>
        <v>5</v>
      </c>
      <c r="AN20" s="27">
        <f t="shared" ca="1" si="20"/>
        <v>2</v>
      </c>
      <c r="AO20" s="27">
        <f t="shared" ca="1" si="20"/>
        <v>3</v>
      </c>
      <c r="AP20"/>
      <c r="BB20" s="141" t="s">
        <v>233</v>
      </c>
      <c r="BC20" s="141" t="s">
        <v>226</v>
      </c>
      <c r="BD20" s="141">
        <v>1</v>
      </c>
      <c r="BE20" s="141">
        <v>2</v>
      </c>
      <c r="BF20" s="141">
        <v>3</v>
      </c>
      <c r="BG20" s="141" t="s">
        <v>422</v>
      </c>
      <c r="BM20" s="155" t="s">
        <v>289</v>
      </c>
      <c r="BN20" s="398" t="s">
        <v>292</v>
      </c>
      <c r="BO20" s="399"/>
      <c r="BP20" s="400"/>
      <c r="BW20" s="2" t="s">
        <v>643</v>
      </c>
      <c r="CF20" s="25">
        <f t="shared" ref="CF20:CP20" ca="1" si="21">RANDBETWEEN(1,6)</f>
        <v>3</v>
      </c>
      <c r="CG20" s="25">
        <f t="shared" ca="1" si="21"/>
        <v>5</v>
      </c>
      <c r="CH20" s="25">
        <f t="shared" ca="1" si="21"/>
        <v>3</v>
      </c>
      <c r="CI20" s="26">
        <f t="shared" ca="1" si="21"/>
        <v>5</v>
      </c>
      <c r="CJ20" s="25">
        <f t="shared" ca="1" si="21"/>
        <v>4</v>
      </c>
      <c r="CK20" s="25">
        <f t="shared" ca="1" si="21"/>
        <v>5</v>
      </c>
      <c r="CL20" s="26">
        <f t="shared" ca="1" si="21"/>
        <v>6</v>
      </c>
      <c r="CM20" s="25">
        <f t="shared" ca="1" si="21"/>
        <v>4</v>
      </c>
      <c r="CN20" s="26">
        <f t="shared" ca="1" si="21"/>
        <v>6</v>
      </c>
      <c r="CO20" s="25">
        <f t="shared" ca="1" si="21"/>
        <v>6</v>
      </c>
      <c r="CP20" s="25">
        <f t="shared" ca="1" si="21"/>
        <v>3</v>
      </c>
    </row>
    <row r="21" spans="2:95" ht="15.75" thickBot="1" x14ac:dyDescent="0.3">
      <c r="B21" s="13" t="s">
        <v>39</v>
      </c>
      <c r="C21">
        <f t="shared" si="16"/>
        <v>32</v>
      </c>
      <c r="X21">
        <f t="shared" si="1"/>
        <v>19</v>
      </c>
      <c r="Y21" s="2" t="s">
        <v>10</v>
      </c>
      <c r="Z21" s="14" t="s">
        <v>456</v>
      </c>
      <c r="AD21" s="349" t="s">
        <v>15</v>
      </c>
      <c r="AE21" s="2">
        <v>1</v>
      </c>
      <c r="AF21" s="2">
        <v>0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P21" s="29">
        <f>SUM(AE21:AO21)</f>
        <v>2</v>
      </c>
      <c r="BB21" s="175" t="s">
        <v>357</v>
      </c>
      <c r="BC21" s="152">
        <f ca="1">RANDBETWEEN(1,30)</f>
        <v>7</v>
      </c>
      <c r="BD21" s="141"/>
      <c r="BE21" s="141"/>
      <c r="BF21" s="141"/>
      <c r="BG21" s="153">
        <f>SUM(BD21:BF21)</f>
        <v>0</v>
      </c>
      <c r="BM21" s="155" t="s">
        <v>290</v>
      </c>
      <c r="BN21" s="401" t="s">
        <v>293</v>
      </c>
      <c r="BO21" s="402"/>
      <c r="BP21" s="403"/>
      <c r="BW21" s="349" t="s">
        <v>24</v>
      </c>
      <c r="BY21" s="349" t="s">
        <v>229</v>
      </c>
      <c r="CF21" s="16">
        <v>1</v>
      </c>
      <c r="CG21" s="17">
        <v>2</v>
      </c>
      <c r="CH21" s="17">
        <v>3</v>
      </c>
      <c r="CI21" s="18">
        <v>4</v>
      </c>
      <c r="CJ21" s="19">
        <v>5</v>
      </c>
      <c r="CK21" s="19">
        <v>6</v>
      </c>
      <c r="CL21" s="20">
        <v>7</v>
      </c>
      <c r="CM21" s="21">
        <v>8</v>
      </c>
      <c r="CN21" s="22">
        <v>9</v>
      </c>
      <c r="CO21" s="23">
        <v>10</v>
      </c>
      <c r="CP21" s="24">
        <v>11</v>
      </c>
    </row>
    <row r="22" spans="2:95" ht="15.75" thickBot="1" x14ac:dyDescent="0.3">
      <c r="B22" s="1"/>
      <c r="X22">
        <f t="shared" si="1"/>
        <v>20</v>
      </c>
      <c r="Y22" s="14" t="s">
        <v>6</v>
      </c>
      <c r="Z22" s="14" t="s">
        <v>6</v>
      </c>
      <c r="AD22" s="337" t="s">
        <v>28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P22" s="29">
        <f>SUM(AE22:AO22)</f>
        <v>2</v>
      </c>
      <c r="BB22" s="176" t="s">
        <v>15</v>
      </c>
      <c r="BC22" s="152">
        <f t="shared" ref="BC22:BC23" ca="1" si="22">RANDBETWEEN(1,30)</f>
        <v>4</v>
      </c>
      <c r="BD22" s="141"/>
      <c r="BE22" s="141"/>
      <c r="BF22" s="141"/>
      <c r="BG22" s="153">
        <f t="shared" ref="BG22:BG24" si="23">SUM(BD22:BF22)</f>
        <v>0</v>
      </c>
      <c r="BM22" s="159" t="s">
        <v>325</v>
      </c>
      <c r="BN22" s="77"/>
      <c r="BO22" s="77" t="s">
        <v>326</v>
      </c>
      <c r="BP22" s="156"/>
      <c r="BY22" s="2" t="s">
        <v>649</v>
      </c>
      <c r="CF22" s="2"/>
      <c r="CG22" s="2"/>
      <c r="CH22" s="2"/>
      <c r="CI22" s="2"/>
      <c r="CJ22" s="2"/>
      <c r="CK22" s="2"/>
      <c r="CL22" s="27">
        <v>1</v>
      </c>
      <c r="CM22" s="27">
        <v>2</v>
      </c>
      <c r="CN22" s="27">
        <v>3</v>
      </c>
      <c r="CO22" s="27">
        <v>4</v>
      </c>
      <c r="CP22" s="27">
        <v>5</v>
      </c>
      <c r="CQ22" s="2"/>
    </row>
    <row r="23" spans="2:95" ht="15.75" thickBot="1" x14ac:dyDescent="0.3">
      <c r="X23">
        <f t="shared" si="1"/>
        <v>21</v>
      </c>
      <c r="Y23" s="13" t="s">
        <v>257</v>
      </c>
      <c r="Z23" s="13" t="s">
        <v>257</v>
      </c>
      <c r="AD23"/>
      <c r="AE23" s="25">
        <f t="shared" ref="AE23:AO23" ca="1" si="24">RANDBETWEEN(1,6)</f>
        <v>2</v>
      </c>
      <c r="AF23" s="25">
        <f t="shared" ca="1" si="24"/>
        <v>6</v>
      </c>
      <c r="AG23" s="25">
        <f t="shared" ca="1" si="24"/>
        <v>1</v>
      </c>
      <c r="AH23" s="26">
        <f t="shared" ca="1" si="24"/>
        <v>6</v>
      </c>
      <c r="AI23" s="25">
        <f t="shared" ca="1" si="24"/>
        <v>2</v>
      </c>
      <c r="AJ23" s="25">
        <f t="shared" ca="1" si="24"/>
        <v>2</v>
      </c>
      <c r="AK23" s="26">
        <f t="shared" ca="1" si="24"/>
        <v>1</v>
      </c>
      <c r="AL23" s="25">
        <f t="shared" ca="1" si="24"/>
        <v>1</v>
      </c>
      <c r="AM23" s="26">
        <f t="shared" ca="1" si="24"/>
        <v>5</v>
      </c>
      <c r="AN23" s="25">
        <f t="shared" ca="1" si="24"/>
        <v>1</v>
      </c>
      <c r="AO23" s="25">
        <f t="shared" ca="1" si="24"/>
        <v>5</v>
      </c>
      <c r="AP23"/>
      <c r="BB23" s="178" t="s">
        <v>28</v>
      </c>
      <c r="BC23" s="152">
        <f t="shared" ca="1" si="22"/>
        <v>5</v>
      </c>
      <c r="BD23" s="141"/>
      <c r="BE23" s="141"/>
      <c r="BF23" s="141"/>
      <c r="BG23" s="153">
        <f t="shared" si="23"/>
        <v>0</v>
      </c>
      <c r="BM23" s="160" t="s">
        <v>294</v>
      </c>
      <c r="BN23" s="77"/>
      <c r="BO23" s="77" t="s">
        <v>297</v>
      </c>
      <c r="BP23" s="156"/>
      <c r="BW23" s="338" t="s">
        <v>276</v>
      </c>
      <c r="BY23" s="338" t="s">
        <v>276</v>
      </c>
    </row>
    <row r="24" spans="2:95" ht="15.75" thickBot="1" x14ac:dyDescent="0.3">
      <c r="X24">
        <f t="shared" si="1"/>
        <v>22</v>
      </c>
      <c r="Y24" s="13" t="s">
        <v>23</v>
      </c>
      <c r="Z24" s="13" t="s">
        <v>23</v>
      </c>
      <c r="AD24"/>
      <c r="AE24" s="16">
        <v>1</v>
      </c>
      <c r="AF24" s="17">
        <v>2</v>
      </c>
      <c r="AG24" s="17">
        <v>3</v>
      </c>
      <c r="AH24" s="18">
        <v>4</v>
      </c>
      <c r="AI24" s="19">
        <v>5</v>
      </c>
      <c r="AJ24" s="19">
        <v>6</v>
      </c>
      <c r="AK24" s="20">
        <v>7</v>
      </c>
      <c r="AL24" s="21">
        <v>8</v>
      </c>
      <c r="AM24" s="22">
        <v>9</v>
      </c>
      <c r="AN24" s="23">
        <v>10</v>
      </c>
      <c r="AO24" s="24">
        <v>11</v>
      </c>
      <c r="AP24"/>
      <c r="BB24" s="177" t="s">
        <v>250</v>
      </c>
      <c r="BC24" s="152">
        <f ca="1">RANDBETWEEN(1,30)</f>
        <v>22</v>
      </c>
      <c r="BD24" s="141"/>
      <c r="BE24" s="141"/>
      <c r="BF24" s="141"/>
      <c r="BG24" s="153">
        <f t="shared" si="23"/>
        <v>0</v>
      </c>
      <c r="BM24" s="160" t="s">
        <v>295</v>
      </c>
      <c r="BN24" s="77"/>
      <c r="BO24" s="77" t="s">
        <v>298</v>
      </c>
      <c r="BP24" s="156"/>
      <c r="BW24" s="2" t="s">
        <v>644</v>
      </c>
      <c r="CA24" s="338" t="s">
        <v>276</v>
      </c>
    </row>
    <row r="25" spans="2:95" ht="15.75" thickBot="1" x14ac:dyDescent="0.3">
      <c r="X25">
        <f t="shared" si="1"/>
        <v>23</v>
      </c>
      <c r="Y25" s="14" t="s">
        <v>24</v>
      </c>
      <c r="Z25" s="14" t="s">
        <v>24</v>
      </c>
      <c r="AK25" s="27">
        <v>1</v>
      </c>
      <c r="AL25" s="27">
        <v>2</v>
      </c>
      <c r="AM25" s="27">
        <v>3</v>
      </c>
      <c r="AN25" s="27">
        <v>4</v>
      </c>
      <c r="AO25" s="27">
        <v>5</v>
      </c>
      <c r="BM25" s="161" t="s">
        <v>296</v>
      </c>
      <c r="BN25" s="157"/>
      <c r="BO25" s="157" t="s">
        <v>299</v>
      </c>
      <c r="BP25" s="158"/>
      <c r="BW25" s="337" t="s">
        <v>31</v>
      </c>
      <c r="CA25" s="2" t="s">
        <v>653</v>
      </c>
    </row>
    <row r="26" spans="2:95" ht="15.75" thickBot="1" x14ac:dyDescent="0.3">
      <c r="X26">
        <f t="shared" si="1"/>
        <v>24</v>
      </c>
      <c r="Y26" s="14" t="s">
        <v>25</v>
      </c>
      <c r="Z26" s="14" t="s">
        <v>25</v>
      </c>
      <c r="CA26" s="349" t="s">
        <v>277</v>
      </c>
    </row>
    <row r="27" spans="2:95" ht="15.75" thickBot="1" x14ac:dyDescent="0.3">
      <c r="X27">
        <f t="shared" si="1"/>
        <v>25</v>
      </c>
      <c r="Y27" s="13" t="s">
        <v>31</v>
      </c>
      <c r="Z27" s="13" t="s">
        <v>31</v>
      </c>
      <c r="AD27" s="151" t="s">
        <v>427</v>
      </c>
      <c r="AQ27" s="151" t="s">
        <v>428</v>
      </c>
      <c r="BB27" s="151" t="s">
        <v>429</v>
      </c>
      <c r="BM27" s="151" t="s">
        <v>430</v>
      </c>
      <c r="BW27" s="349" t="s">
        <v>25</v>
      </c>
    </row>
    <row r="28" spans="2:95" ht="15.75" thickBot="1" x14ac:dyDescent="0.3">
      <c r="X28">
        <f t="shared" si="1"/>
        <v>26</v>
      </c>
      <c r="Y28" s="13" t="s">
        <v>249</v>
      </c>
      <c r="Z28" s="13" t="s">
        <v>249</v>
      </c>
      <c r="AC28" s="11" t="s">
        <v>225</v>
      </c>
      <c r="AD28" s="171" t="s">
        <v>268</v>
      </c>
      <c r="AE28" s="140" t="s">
        <v>269</v>
      </c>
      <c r="AF28" s="172" t="s">
        <v>270</v>
      </c>
      <c r="AG28" s="173" t="s">
        <v>271</v>
      </c>
      <c r="AH28" s="173" t="s">
        <v>272</v>
      </c>
      <c r="AI28" s="174" t="s">
        <v>273</v>
      </c>
      <c r="AJ28" s="172" t="s">
        <v>419</v>
      </c>
      <c r="AK28" s="173" t="s">
        <v>420</v>
      </c>
      <c r="AL28" s="174" t="s">
        <v>421</v>
      </c>
      <c r="AP28" s="11" t="s">
        <v>225</v>
      </c>
      <c r="AQ28" s="171" t="s">
        <v>268</v>
      </c>
      <c r="AR28" s="140" t="s">
        <v>269</v>
      </c>
      <c r="AS28" s="172" t="s">
        <v>270</v>
      </c>
      <c r="AT28" s="173" t="s">
        <v>271</v>
      </c>
      <c r="AU28" s="173" t="s">
        <v>272</v>
      </c>
      <c r="AV28" s="174" t="s">
        <v>273</v>
      </c>
      <c r="AW28" s="172" t="s">
        <v>419</v>
      </c>
      <c r="AX28" s="173" t="s">
        <v>420</v>
      </c>
      <c r="AY28" s="174" t="s">
        <v>421</v>
      </c>
      <c r="BA28" s="11" t="s">
        <v>225</v>
      </c>
      <c r="BB28" s="171" t="s">
        <v>268</v>
      </c>
      <c r="BC28" s="140" t="s">
        <v>269</v>
      </c>
      <c r="BD28" s="172" t="s">
        <v>270</v>
      </c>
      <c r="BE28" s="173" t="s">
        <v>271</v>
      </c>
      <c r="BF28" s="173" t="s">
        <v>272</v>
      </c>
      <c r="BG28" s="174" t="s">
        <v>273</v>
      </c>
      <c r="BH28" s="172" t="s">
        <v>419</v>
      </c>
      <c r="BI28" s="173" t="s">
        <v>420</v>
      </c>
      <c r="BJ28" s="174" t="s">
        <v>421</v>
      </c>
      <c r="BL28" s="11" t="s">
        <v>225</v>
      </c>
      <c r="BM28" s="171" t="s">
        <v>268</v>
      </c>
      <c r="BN28" s="140" t="s">
        <v>269</v>
      </c>
      <c r="BO28" s="172" t="s">
        <v>270</v>
      </c>
      <c r="BP28" s="173" t="s">
        <v>271</v>
      </c>
      <c r="BQ28" s="173" t="s">
        <v>272</v>
      </c>
      <c r="BR28" s="174" t="s">
        <v>273</v>
      </c>
      <c r="BS28" s="172" t="s">
        <v>419</v>
      </c>
      <c r="BT28" s="173" t="s">
        <v>420</v>
      </c>
      <c r="BU28" s="174" t="s">
        <v>421</v>
      </c>
      <c r="BW28" s="2" t="s">
        <v>645</v>
      </c>
    </row>
    <row r="29" spans="2:95" ht="15.75" thickBot="1" x14ac:dyDescent="0.3">
      <c r="X29">
        <f t="shared" si="1"/>
        <v>27</v>
      </c>
      <c r="Y29" s="15" t="s">
        <v>250</v>
      </c>
      <c r="Z29" s="15" t="s">
        <v>250</v>
      </c>
      <c r="AC29" s="145">
        <v>1</v>
      </c>
      <c r="AD29" s="338" t="s">
        <v>341</v>
      </c>
      <c r="AE29" s="11">
        <f>AG29*3+AH29</f>
        <v>12</v>
      </c>
      <c r="AF29" s="9">
        <f>AG29+AH29+AI29</f>
        <v>6</v>
      </c>
      <c r="AG29" s="7">
        <v>4</v>
      </c>
      <c r="AH29" s="7">
        <v>0</v>
      </c>
      <c r="AI29" s="8">
        <v>2</v>
      </c>
      <c r="AJ29" s="9">
        <v>6</v>
      </c>
      <c r="AK29" s="7">
        <v>4</v>
      </c>
      <c r="AL29" s="8">
        <f>AJ29-AK29</f>
        <v>2</v>
      </c>
      <c r="AP29" s="145">
        <v>1</v>
      </c>
      <c r="AQ29" s="338" t="s">
        <v>342</v>
      </c>
      <c r="AR29" s="11">
        <f>AT29*3+AU29</f>
        <v>13</v>
      </c>
      <c r="AS29" s="9">
        <f>AT29+AU29+AV29</f>
        <v>6</v>
      </c>
      <c r="AT29" s="7">
        <v>4</v>
      </c>
      <c r="AU29" s="7">
        <v>1</v>
      </c>
      <c r="AV29" s="8">
        <v>1</v>
      </c>
      <c r="AW29" s="9">
        <v>5</v>
      </c>
      <c r="AX29" s="7">
        <v>3</v>
      </c>
      <c r="AY29" s="8">
        <f>AW29-AX29</f>
        <v>2</v>
      </c>
      <c r="BA29" s="145">
        <v>1</v>
      </c>
      <c r="BB29" s="338" t="s">
        <v>14</v>
      </c>
      <c r="BC29" s="11">
        <f>BE29*3+BF29</f>
        <v>13</v>
      </c>
      <c r="BD29" s="9">
        <f>BE29+BF29+BG29</f>
        <v>6</v>
      </c>
      <c r="BE29" s="7">
        <v>4</v>
      </c>
      <c r="BF29" s="7">
        <v>1</v>
      </c>
      <c r="BG29" s="8">
        <v>1</v>
      </c>
      <c r="BH29" s="9">
        <v>6</v>
      </c>
      <c r="BI29" s="7">
        <v>4</v>
      </c>
      <c r="BJ29" s="8">
        <f>BH29-BI29</f>
        <v>2</v>
      </c>
      <c r="BL29" s="145">
        <v>1</v>
      </c>
      <c r="BM29" s="338" t="s">
        <v>357</v>
      </c>
      <c r="BN29" s="11">
        <f>BP29*3+BQ29</f>
        <v>15</v>
      </c>
      <c r="BO29" s="9">
        <f>BP29+BQ29+BR29</f>
        <v>6</v>
      </c>
      <c r="BP29" s="7">
        <v>5</v>
      </c>
      <c r="BQ29" s="7">
        <v>0</v>
      </c>
      <c r="BR29" s="8">
        <v>1</v>
      </c>
      <c r="BS29" s="9">
        <v>6</v>
      </c>
      <c r="BT29" s="7">
        <v>3</v>
      </c>
      <c r="BU29" s="8">
        <f>BS29-BT29</f>
        <v>3</v>
      </c>
      <c r="BW29" s="338" t="s">
        <v>341</v>
      </c>
      <c r="BY29" s="349" t="s">
        <v>25</v>
      </c>
    </row>
    <row r="30" spans="2:95" ht="15.75" thickBot="1" x14ac:dyDescent="0.3">
      <c r="X30">
        <f t="shared" si="1"/>
        <v>28</v>
      </c>
      <c r="Y30" s="15" t="s">
        <v>253</v>
      </c>
      <c r="Z30" s="15" t="s">
        <v>253</v>
      </c>
      <c r="AC30" s="145">
        <v>2</v>
      </c>
      <c r="AD30" s="349" t="s">
        <v>275</v>
      </c>
      <c r="AE30" s="145">
        <f t="shared" ref="AE30:AE32" si="25">AG30*3+AH30</f>
        <v>4</v>
      </c>
      <c r="AF30" s="149">
        <f t="shared" ref="AF30:AF32" si="26">AG30+AH30+AI30</f>
        <v>6</v>
      </c>
      <c r="AG30" s="141">
        <v>1</v>
      </c>
      <c r="AH30" s="141">
        <v>1</v>
      </c>
      <c r="AI30" s="142">
        <v>4</v>
      </c>
      <c r="AJ30" s="149">
        <v>2</v>
      </c>
      <c r="AK30" s="141">
        <v>9</v>
      </c>
      <c r="AL30" s="142">
        <f t="shared" ref="AL30:AL32" si="27">AJ30-AK30</f>
        <v>-7</v>
      </c>
      <c r="AP30" s="145">
        <v>2</v>
      </c>
      <c r="AQ30" s="349" t="s">
        <v>25</v>
      </c>
      <c r="AR30" s="145">
        <f t="shared" ref="AR30:AR32" si="28">AT30*3+AU30</f>
        <v>16</v>
      </c>
      <c r="AS30" s="149">
        <f t="shared" ref="AS30:AS32" si="29">AT30+AU30+AV30</f>
        <v>6</v>
      </c>
      <c r="AT30" s="141">
        <v>5</v>
      </c>
      <c r="AU30" s="141">
        <v>1</v>
      </c>
      <c r="AV30" s="142">
        <v>0</v>
      </c>
      <c r="AW30" s="149">
        <v>8</v>
      </c>
      <c r="AX30" s="141">
        <v>2</v>
      </c>
      <c r="AY30" s="142">
        <f t="shared" ref="AY30:AY32" si="30">AW30-AX30</f>
        <v>6</v>
      </c>
      <c r="BA30" s="145">
        <v>2</v>
      </c>
      <c r="BB30" s="349" t="s">
        <v>277</v>
      </c>
      <c r="BC30" s="145">
        <f t="shared" ref="BC30:BC32" si="31">BE30*3+BF30</f>
        <v>7</v>
      </c>
      <c r="BD30" s="149">
        <f t="shared" ref="BD30:BD32" si="32">BE30+BF30+BG30</f>
        <v>6</v>
      </c>
      <c r="BE30" s="141">
        <v>2</v>
      </c>
      <c r="BF30" s="141">
        <v>1</v>
      </c>
      <c r="BG30" s="142">
        <v>3</v>
      </c>
      <c r="BH30" s="149">
        <v>5</v>
      </c>
      <c r="BI30" s="141">
        <v>1</v>
      </c>
      <c r="BJ30" s="142">
        <f t="shared" ref="BJ30:BJ32" si="33">BH30-BI30</f>
        <v>4</v>
      </c>
      <c r="BL30" s="145">
        <v>2</v>
      </c>
      <c r="BM30" s="349" t="s">
        <v>15</v>
      </c>
      <c r="BN30" s="145">
        <f t="shared" ref="BN30:BN32" si="34">BP30*3+BQ30</f>
        <v>8</v>
      </c>
      <c r="BO30" s="149">
        <f t="shared" ref="BO30:BO32" si="35">BP30+BQ30+BR30</f>
        <v>6</v>
      </c>
      <c r="BP30" s="141">
        <v>2</v>
      </c>
      <c r="BQ30" s="141">
        <v>2</v>
      </c>
      <c r="BR30" s="142">
        <v>2</v>
      </c>
      <c r="BS30" s="149">
        <v>3</v>
      </c>
      <c r="BT30" s="141">
        <v>5</v>
      </c>
      <c r="BU30" s="142">
        <f t="shared" ref="BU30:BU32" si="36">BS30-BT30</f>
        <v>-2</v>
      </c>
      <c r="BY30" s="2" t="s">
        <v>647</v>
      </c>
    </row>
    <row r="31" spans="2:95" ht="15.75" thickBot="1" x14ac:dyDescent="0.3">
      <c r="X31">
        <f t="shared" si="1"/>
        <v>29</v>
      </c>
      <c r="Y31" s="15" t="s">
        <v>255</v>
      </c>
      <c r="Z31" s="15" t="s">
        <v>255</v>
      </c>
      <c r="AC31" s="145">
        <v>3</v>
      </c>
      <c r="AD31" s="350" t="s">
        <v>274</v>
      </c>
      <c r="AE31" s="145">
        <f t="shared" si="25"/>
        <v>13</v>
      </c>
      <c r="AF31" s="149">
        <f t="shared" si="26"/>
        <v>6</v>
      </c>
      <c r="AG31" s="141">
        <v>4</v>
      </c>
      <c r="AH31" s="141">
        <v>1</v>
      </c>
      <c r="AI31" s="142">
        <v>1</v>
      </c>
      <c r="AJ31" s="149">
        <v>10</v>
      </c>
      <c r="AK31" s="141">
        <v>2</v>
      </c>
      <c r="AL31" s="142">
        <f t="shared" si="27"/>
        <v>8</v>
      </c>
      <c r="AP31" s="145">
        <v>3</v>
      </c>
      <c r="AQ31" s="349" t="s">
        <v>237</v>
      </c>
      <c r="AR31" s="145">
        <f t="shared" si="28"/>
        <v>2</v>
      </c>
      <c r="AS31" s="149">
        <f t="shared" si="29"/>
        <v>6</v>
      </c>
      <c r="AT31" s="141">
        <v>0</v>
      </c>
      <c r="AU31" s="141">
        <v>2</v>
      </c>
      <c r="AV31" s="142">
        <v>4</v>
      </c>
      <c r="AW31" s="149">
        <v>0</v>
      </c>
      <c r="AX31" s="141">
        <v>7</v>
      </c>
      <c r="AY31" s="142">
        <f t="shared" si="30"/>
        <v>-7</v>
      </c>
      <c r="BA31" s="145">
        <v>3</v>
      </c>
      <c r="BB31" s="349" t="s">
        <v>456</v>
      </c>
      <c r="BC31" s="145">
        <f t="shared" si="31"/>
        <v>7</v>
      </c>
      <c r="BD31" s="149">
        <f t="shared" si="32"/>
        <v>6</v>
      </c>
      <c r="BE31" s="141">
        <v>2</v>
      </c>
      <c r="BF31" s="141">
        <v>1</v>
      </c>
      <c r="BG31" s="142">
        <v>3</v>
      </c>
      <c r="BH31" s="149">
        <v>4</v>
      </c>
      <c r="BI31" s="141">
        <v>5</v>
      </c>
      <c r="BJ31" s="142">
        <f t="shared" si="33"/>
        <v>-1</v>
      </c>
      <c r="BL31" s="145">
        <v>3</v>
      </c>
      <c r="BM31" s="337" t="s">
        <v>28</v>
      </c>
      <c r="BN31" s="145">
        <f t="shared" si="34"/>
        <v>8</v>
      </c>
      <c r="BO31" s="149">
        <f t="shared" si="35"/>
        <v>6</v>
      </c>
      <c r="BP31" s="141">
        <v>2</v>
      </c>
      <c r="BQ31" s="141">
        <v>2</v>
      </c>
      <c r="BR31" s="142">
        <v>2</v>
      </c>
      <c r="BS31" s="149">
        <v>6</v>
      </c>
      <c r="BT31" s="141">
        <v>8</v>
      </c>
      <c r="BU31" s="142">
        <f t="shared" si="36"/>
        <v>-2</v>
      </c>
      <c r="BW31" s="338" t="s">
        <v>357</v>
      </c>
      <c r="BY31" s="349" t="s">
        <v>277</v>
      </c>
    </row>
    <row r="32" spans="2:95" ht="15.75" thickBot="1" x14ac:dyDescent="0.3">
      <c r="X32">
        <f t="shared" si="1"/>
        <v>30</v>
      </c>
      <c r="Y32" s="15" t="s">
        <v>34</v>
      </c>
      <c r="Z32" s="15" t="s">
        <v>34</v>
      </c>
      <c r="AC32" s="146">
        <v>4</v>
      </c>
      <c r="AD32" s="337" t="s">
        <v>249</v>
      </c>
      <c r="AE32" s="146">
        <f t="shared" si="25"/>
        <v>8</v>
      </c>
      <c r="AF32" s="150">
        <f t="shared" si="26"/>
        <v>6</v>
      </c>
      <c r="AG32" s="143">
        <v>2</v>
      </c>
      <c r="AH32" s="143">
        <v>2</v>
      </c>
      <c r="AI32" s="144">
        <v>2</v>
      </c>
      <c r="AJ32" s="150">
        <v>3</v>
      </c>
      <c r="AK32" s="143">
        <v>6</v>
      </c>
      <c r="AL32" s="144">
        <f t="shared" si="27"/>
        <v>-3</v>
      </c>
      <c r="AP32" s="146">
        <v>4</v>
      </c>
      <c r="AQ32" s="339" t="s">
        <v>253</v>
      </c>
      <c r="AR32" s="146">
        <f t="shared" si="28"/>
        <v>7</v>
      </c>
      <c r="AS32" s="150">
        <f t="shared" si="29"/>
        <v>6</v>
      </c>
      <c r="AT32" s="143">
        <v>2</v>
      </c>
      <c r="AU32" s="143">
        <v>1</v>
      </c>
      <c r="AV32" s="144">
        <v>3</v>
      </c>
      <c r="AW32" s="150">
        <v>3</v>
      </c>
      <c r="AX32" s="143">
        <v>4</v>
      </c>
      <c r="AY32" s="144">
        <f t="shared" si="30"/>
        <v>-1</v>
      </c>
      <c r="BA32" s="146">
        <v>4</v>
      </c>
      <c r="BB32" s="339" t="s">
        <v>255</v>
      </c>
      <c r="BC32" s="146">
        <f t="shared" si="31"/>
        <v>2</v>
      </c>
      <c r="BD32" s="150">
        <f t="shared" si="32"/>
        <v>6</v>
      </c>
      <c r="BE32" s="143">
        <v>0</v>
      </c>
      <c r="BF32" s="143">
        <v>2</v>
      </c>
      <c r="BG32" s="144">
        <v>4</v>
      </c>
      <c r="BH32" s="150">
        <v>1</v>
      </c>
      <c r="BI32" s="143">
        <v>7</v>
      </c>
      <c r="BJ32" s="144">
        <f t="shared" si="33"/>
        <v>-6</v>
      </c>
      <c r="BL32" s="146">
        <v>4</v>
      </c>
      <c r="BM32" s="339" t="s">
        <v>250</v>
      </c>
      <c r="BN32" s="146">
        <f t="shared" si="34"/>
        <v>6</v>
      </c>
      <c r="BO32" s="150">
        <f t="shared" si="35"/>
        <v>6</v>
      </c>
      <c r="BP32" s="143">
        <v>1</v>
      </c>
      <c r="BQ32" s="143">
        <v>3</v>
      </c>
      <c r="BR32" s="144">
        <v>2</v>
      </c>
      <c r="BS32" s="150">
        <v>4</v>
      </c>
      <c r="BT32" s="143">
        <v>3</v>
      </c>
      <c r="BU32" s="144">
        <f t="shared" si="36"/>
        <v>1</v>
      </c>
      <c r="BW32" s="2" t="s">
        <v>646</v>
      </c>
    </row>
    <row r="33" spans="24:95" ht="15.75" thickBot="1" x14ac:dyDescent="0.3">
      <c r="X33">
        <f t="shared" si="1"/>
        <v>31</v>
      </c>
      <c r="Y33" s="13" t="s">
        <v>28</v>
      </c>
      <c r="Z33" s="13" t="s">
        <v>28</v>
      </c>
      <c r="BW33" s="349" t="s">
        <v>277</v>
      </c>
    </row>
    <row r="34" spans="24:95" x14ac:dyDescent="0.25">
      <c r="X34">
        <f t="shared" si="1"/>
        <v>32</v>
      </c>
      <c r="Y34" s="13" t="s">
        <v>39</v>
      </c>
      <c r="Z34" s="13" t="s">
        <v>39</v>
      </c>
      <c r="AD34" s="1" t="str">
        <f>AD29</f>
        <v>Atlético Madrid</v>
      </c>
      <c r="AE34" s="2">
        <v>3</v>
      </c>
      <c r="AF34" s="2" t="s">
        <v>423</v>
      </c>
      <c r="AG34" s="2">
        <v>0</v>
      </c>
      <c r="AH34" s="30" t="str">
        <f>AD30</f>
        <v>RB Leipzig</v>
      </c>
      <c r="AQ34" s="1" t="str">
        <f>AQ29</f>
        <v>Real Madrid</v>
      </c>
      <c r="AR34" s="2">
        <v>2</v>
      </c>
      <c r="AS34" s="2" t="s">
        <v>423</v>
      </c>
      <c r="AT34" s="2">
        <v>3</v>
      </c>
      <c r="AU34" s="30" t="str">
        <f>AQ30</f>
        <v>Benfica</v>
      </c>
      <c r="BB34" s="1" t="str">
        <f>BB29</f>
        <v>Juventus</v>
      </c>
      <c r="BC34" s="2">
        <v>1</v>
      </c>
      <c r="BD34" s="2" t="s">
        <v>423</v>
      </c>
      <c r="BE34" s="2">
        <v>1</v>
      </c>
      <c r="BF34" s="30" t="str">
        <f>BB30</f>
        <v>Bayer Leverkusen</v>
      </c>
      <c r="BM34" s="1" t="str">
        <f>BM29</f>
        <v>Manchester City</v>
      </c>
      <c r="BN34" s="2">
        <v>2</v>
      </c>
      <c r="BO34" s="2" t="s">
        <v>423</v>
      </c>
      <c r="BP34" s="2">
        <v>0</v>
      </c>
      <c r="BQ34" s="30" t="str">
        <f>BM30</f>
        <v>Inter</v>
      </c>
    </row>
    <row r="35" spans="24:95" x14ac:dyDescent="0.25">
      <c r="AD35" s="1" t="str">
        <f>AD31</f>
        <v>Borussia Dortmund</v>
      </c>
      <c r="AE35" s="2">
        <v>3</v>
      </c>
      <c r="AF35" s="2" t="s">
        <v>423</v>
      </c>
      <c r="AG35" s="2">
        <v>0</v>
      </c>
      <c r="AH35" s="30" t="str">
        <f>AD32</f>
        <v>Galatasaray</v>
      </c>
      <c r="AQ35" s="1" t="str">
        <f>AQ31</f>
        <v>Lazio</v>
      </c>
      <c r="AR35" s="2">
        <v>0</v>
      </c>
      <c r="AS35" s="2" t="s">
        <v>423</v>
      </c>
      <c r="AT35" s="2">
        <v>3</v>
      </c>
      <c r="AU35" s="30" t="str">
        <f>AQ32</f>
        <v>Gent</v>
      </c>
      <c r="BB35" s="1" t="str">
        <f>BB31</f>
        <v>AS Monaco</v>
      </c>
      <c r="BC35" s="2">
        <v>3</v>
      </c>
      <c r="BD35" s="2" t="s">
        <v>423</v>
      </c>
      <c r="BE35" s="2">
        <v>0</v>
      </c>
      <c r="BF35" s="30" t="str">
        <f>BB32</f>
        <v>Brujas</v>
      </c>
      <c r="BM35" s="1" t="str">
        <f>BM31</f>
        <v>PSV</v>
      </c>
      <c r="BN35" s="2">
        <v>2</v>
      </c>
      <c r="BO35" s="2" t="s">
        <v>423</v>
      </c>
      <c r="BP35" s="2">
        <v>2</v>
      </c>
      <c r="BQ35" s="30" t="str">
        <f>BM32</f>
        <v>Istanbul BB</v>
      </c>
    </row>
    <row r="36" spans="24:95" x14ac:dyDescent="0.25">
      <c r="AD36" s="1"/>
      <c r="AQ36" s="1"/>
      <c r="BB36" s="1"/>
      <c r="BM36" s="1"/>
    </row>
    <row r="37" spans="24:95" x14ac:dyDescent="0.25">
      <c r="AD37" s="1" t="str">
        <f>AD29</f>
        <v>Atlético Madrid</v>
      </c>
      <c r="AE37" s="2">
        <v>1</v>
      </c>
      <c r="AF37" s="2" t="s">
        <v>423</v>
      </c>
      <c r="AG37" s="2">
        <v>3</v>
      </c>
      <c r="AH37" s="30" t="str">
        <f>AD31</f>
        <v>Borussia Dortmund</v>
      </c>
      <c r="AQ37" s="1" t="str">
        <f>AQ29</f>
        <v>Real Madrid</v>
      </c>
      <c r="AR37" s="2">
        <v>2</v>
      </c>
      <c r="AS37" s="2" t="s">
        <v>423</v>
      </c>
      <c r="AT37" s="2">
        <v>0</v>
      </c>
      <c r="AU37" s="30" t="str">
        <f>AQ31</f>
        <v>Lazio</v>
      </c>
      <c r="BB37" s="1" t="str">
        <f>BB29</f>
        <v>Juventus</v>
      </c>
      <c r="BC37" s="2">
        <v>2</v>
      </c>
      <c r="BD37" s="2" t="s">
        <v>423</v>
      </c>
      <c r="BE37" s="2">
        <v>1</v>
      </c>
      <c r="BF37" s="30" t="str">
        <f>BB31</f>
        <v>AS Monaco</v>
      </c>
      <c r="BM37" s="1" t="str">
        <f>BM29</f>
        <v>Manchester City</v>
      </c>
      <c r="BN37" s="2">
        <v>4</v>
      </c>
      <c r="BO37" s="2" t="s">
        <v>423</v>
      </c>
      <c r="BP37" s="2">
        <v>2</v>
      </c>
      <c r="BQ37" s="30" t="str">
        <f>BM31</f>
        <v>PSV</v>
      </c>
    </row>
    <row r="38" spans="24:95" x14ac:dyDescent="0.25">
      <c r="AD38" s="1" t="str">
        <f>AD30</f>
        <v>RB Leipzig</v>
      </c>
      <c r="AE38" s="2">
        <v>1</v>
      </c>
      <c r="AF38" s="2" t="s">
        <v>423</v>
      </c>
      <c r="AG38" s="2">
        <v>2</v>
      </c>
      <c r="AH38" s="30" t="str">
        <f>AD32</f>
        <v>Galatasaray</v>
      </c>
      <c r="AQ38" s="1" t="str">
        <f>AQ30</f>
        <v>Benfica</v>
      </c>
      <c r="AR38" s="2">
        <v>3</v>
      </c>
      <c r="AS38" s="2" t="s">
        <v>423</v>
      </c>
      <c r="AT38" s="2">
        <v>0</v>
      </c>
      <c r="AU38" s="30" t="str">
        <f>AQ32</f>
        <v>Gent</v>
      </c>
      <c r="BB38" s="1" t="str">
        <f>BB30</f>
        <v>Bayer Leverkusen</v>
      </c>
      <c r="BC38" s="2">
        <v>1</v>
      </c>
      <c r="BD38" s="2" t="s">
        <v>423</v>
      </c>
      <c r="BE38" s="2">
        <v>0</v>
      </c>
      <c r="BF38" s="30" t="str">
        <f>BB32</f>
        <v>Brujas</v>
      </c>
      <c r="BM38" s="1" t="str">
        <f>BM30</f>
        <v>Inter</v>
      </c>
      <c r="BN38" s="2">
        <v>1</v>
      </c>
      <c r="BO38" s="2" t="s">
        <v>423</v>
      </c>
      <c r="BP38" s="2">
        <v>1</v>
      </c>
      <c r="BQ38" s="30" t="str">
        <f>BM32</f>
        <v>Istanbul BB</v>
      </c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24:95" x14ac:dyDescent="0.25">
      <c r="AD39" s="1"/>
      <c r="AQ39" s="1"/>
      <c r="BB39" s="1"/>
      <c r="BM39" s="1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</row>
    <row r="40" spans="24:95" x14ac:dyDescent="0.25">
      <c r="AD40" s="1" t="str">
        <f>AD29</f>
        <v>Atlético Madrid</v>
      </c>
      <c r="AE40" s="2">
        <v>2</v>
      </c>
      <c r="AF40" s="2" t="s">
        <v>423</v>
      </c>
      <c r="AG40" s="2">
        <v>1</v>
      </c>
      <c r="AH40" s="30" t="str">
        <f>AD32</f>
        <v>Galatasaray</v>
      </c>
      <c r="AQ40" s="1" t="str">
        <f>AQ29</f>
        <v>Real Madrid</v>
      </c>
      <c r="AR40" s="2">
        <v>1</v>
      </c>
      <c r="AS40" s="2" t="s">
        <v>423</v>
      </c>
      <c r="AT40" s="2">
        <v>0</v>
      </c>
      <c r="AU40" s="30" t="str">
        <f>AQ32</f>
        <v>Gent</v>
      </c>
      <c r="BB40" s="1" t="str">
        <f>BB29</f>
        <v>Juventus</v>
      </c>
      <c r="BC40" s="2">
        <v>3</v>
      </c>
      <c r="BD40" s="2" t="s">
        <v>423</v>
      </c>
      <c r="BE40" s="2">
        <v>1</v>
      </c>
      <c r="BF40" s="30" t="str">
        <f>BB32</f>
        <v>Brujas</v>
      </c>
      <c r="BM40" s="1" t="str">
        <f>BM29</f>
        <v>Manchester City</v>
      </c>
      <c r="BN40" s="2">
        <v>0</v>
      </c>
      <c r="BO40" s="2" t="s">
        <v>423</v>
      </c>
      <c r="BP40" s="2">
        <v>1</v>
      </c>
      <c r="BQ40" s="30" t="str">
        <f>BM32</f>
        <v>Istanbul BB</v>
      </c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</row>
    <row r="41" spans="24:95" x14ac:dyDescent="0.25">
      <c r="AD41" s="1" t="str">
        <f>AD30</f>
        <v>RB Leipzig</v>
      </c>
      <c r="AE41" s="2">
        <v>1</v>
      </c>
      <c r="AF41" s="2" t="s">
        <v>423</v>
      </c>
      <c r="AG41" s="2">
        <v>4</v>
      </c>
      <c r="AH41" s="30" t="str">
        <f>AD31</f>
        <v>Borussia Dortmund</v>
      </c>
      <c r="AQ41" s="1" t="str">
        <f>AQ30</f>
        <v>Benfica</v>
      </c>
      <c r="AR41" s="2">
        <v>2</v>
      </c>
      <c r="AS41" s="2" t="s">
        <v>423</v>
      </c>
      <c r="AT41" s="2">
        <v>0</v>
      </c>
      <c r="AU41" s="30" t="str">
        <f>AQ31</f>
        <v>Lazio</v>
      </c>
      <c r="BB41" s="1" t="str">
        <f>BB30</f>
        <v>Bayer Leverkusen</v>
      </c>
      <c r="BC41" s="2">
        <v>3</v>
      </c>
      <c r="BD41" s="2" t="s">
        <v>423</v>
      </c>
      <c r="BE41" s="2">
        <v>0</v>
      </c>
      <c r="BF41" s="30" t="str">
        <f>BB31</f>
        <v>AS Monaco</v>
      </c>
      <c r="BM41" s="1" t="str">
        <f>BM30</f>
        <v>Inter</v>
      </c>
      <c r="BN41" s="2">
        <v>2</v>
      </c>
      <c r="BO41" s="2" t="s">
        <v>423</v>
      </c>
      <c r="BP41" s="2">
        <v>2</v>
      </c>
      <c r="BQ41" s="30" t="str">
        <f>BM31</f>
        <v>PSV</v>
      </c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</row>
    <row r="42" spans="24:95" x14ac:dyDescent="0.25"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24:95" x14ac:dyDescent="0.25"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24:95" x14ac:dyDescent="0.25"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24:95" x14ac:dyDescent="0.25"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24:95" x14ac:dyDescent="0.25"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24:95" x14ac:dyDescent="0.25"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24:95" x14ac:dyDescent="0.25"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</sheetData>
  <mergeCells count="4">
    <mergeCell ref="BN18:BP18"/>
    <mergeCell ref="BN19:BP19"/>
    <mergeCell ref="BN20:BP20"/>
    <mergeCell ref="BN21:BP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L50"/>
  <sheetViews>
    <sheetView topLeftCell="BE7" zoomScale="80" zoomScaleNormal="80" workbookViewId="0">
      <selection activeCell="BZ18" sqref="BZ18:BZ19"/>
    </sheetView>
  </sheetViews>
  <sheetFormatPr baseColWidth="10" defaultRowHeight="15" x14ac:dyDescent="0.25"/>
  <cols>
    <col min="3" max="3" width="14.7109375" customWidth="1"/>
    <col min="9" max="9" width="13.7109375" customWidth="1"/>
    <col min="10" max="20" width="3.5703125" style="2" customWidth="1"/>
    <col min="21" max="21" width="4.85546875" customWidth="1"/>
    <col min="23" max="23" width="1.5703125" style="2" customWidth="1"/>
    <col min="24" max="24" width="3.7109375" style="2" customWidth="1"/>
    <col min="25" max="25" width="19" style="2" customWidth="1"/>
    <col min="26" max="33" width="3.28515625" style="2" customWidth="1"/>
    <col min="34" max="34" width="2.7109375" style="2" customWidth="1"/>
    <col min="35" max="36" width="3.28515625" style="2" customWidth="1"/>
    <col min="37" max="37" width="3.7109375" style="2" customWidth="1"/>
    <col min="38" max="38" width="18.28515625" style="2" customWidth="1"/>
    <col min="39" max="46" width="3.28515625" style="2" customWidth="1"/>
    <col min="47" max="47" width="2.7109375" style="2" customWidth="1"/>
    <col min="48" max="48" width="3.7109375" style="2" customWidth="1"/>
    <col min="49" max="49" width="18.28515625" style="2" customWidth="1"/>
    <col min="50" max="57" width="3.28515625" style="2" customWidth="1"/>
    <col min="58" max="58" width="2.7109375" style="2" customWidth="1"/>
    <col min="59" max="59" width="3.7109375" style="2" customWidth="1"/>
    <col min="60" max="60" width="18.28515625" style="2" customWidth="1"/>
    <col min="61" max="68" width="3.28515625" style="2" customWidth="1"/>
    <col min="69" max="69" width="11.42578125" style="2"/>
    <col min="70" max="70" width="19.140625" style="2" customWidth="1"/>
    <col min="71" max="71" width="4.7109375" style="2" customWidth="1"/>
    <col min="72" max="72" width="19.140625" style="2" customWidth="1"/>
    <col min="73" max="73" width="4.7109375" style="2" customWidth="1"/>
    <col min="74" max="74" width="19.140625" style="2" customWidth="1"/>
    <col min="75" max="75" width="4.7109375" style="2" customWidth="1"/>
    <col min="76" max="76" width="19.140625" style="2" customWidth="1"/>
    <col min="77" max="77" width="4.7109375" style="2" customWidth="1"/>
    <col min="78" max="78" width="19.140625" customWidth="1"/>
    <col min="79" max="90" width="3" customWidth="1"/>
  </cols>
  <sheetData>
    <row r="1" spans="3:90" ht="15.75" thickBot="1" x14ac:dyDescent="0.3"/>
    <row r="2" spans="3:90" ht="15.75" thickBot="1" x14ac:dyDescent="0.3">
      <c r="E2" s="2">
        <v>1</v>
      </c>
      <c r="F2" s="2">
        <v>2</v>
      </c>
      <c r="G2" s="2">
        <v>3</v>
      </c>
      <c r="I2" t="s">
        <v>228</v>
      </c>
      <c r="Y2" s="151" t="s">
        <v>418</v>
      </c>
      <c r="AL2" s="151" t="s">
        <v>424</v>
      </c>
      <c r="AW2" s="151" t="s">
        <v>425</v>
      </c>
      <c r="BH2" s="151" t="s">
        <v>426</v>
      </c>
    </row>
    <row r="3" spans="3:90" ht="15.75" thickBot="1" x14ac:dyDescent="0.3">
      <c r="C3" t="s">
        <v>7</v>
      </c>
      <c r="D3">
        <v>3</v>
      </c>
      <c r="E3" s="258" t="s">
        <v>230</v>
      </c>
      <c r="F3" s="259" t="s">
        <v>231</v>
      </c>
      <c r="G3" s="259" t="s">
        <v>343</v>
      </c>
      <c r="J3" s="16">
        <v>1</v>
      </c>
      <c r="K3" s="17">
        <v>2</v>
      </c>
      <c r="L3" s="17">
        <v>3</v>
      </c>
      <c r="M3" s="18">
        <v>4</v>
      </c>
      <c r="N3" s="19">
        <v>5</v>
      </c>
      <c r="O3" s="19">
        <v>6</v>
      </c>
      <c r="P3" s="20">
        <v>7</v>
      </c>
      <c r="Q3" s="21">
        <v>8</v>
      </c>
      <c r="R3" s="22">
        <v>9</v>
      </c>
      <c r="S3" s="23">
        <v>10</v>
      </c>
      <c r="T3" s="24">
        <v>11</v>
      </c>
      <c r="X3" s="11" t="s">
        <v>225</v>
      </c>
      <c r="Y3" s="171" t="s">
        <v>268</v>
      </c>
      <c r="Z3" s="11" t="s">
        <v>269</v>
      </c>
      <c r="AA3" s="9" t="s">
        <v>270</v>
      </c>
      <c r="AB3" s="7" t="s">
        <v>271</v>
      </c>
      <c r="AC3" s="7" t="s">
        <v>272</v>
      </c>
      <c r="AD3" s="8" t="s">
        <v>273</v>
      </c>
      <c r="AE3" s="9" t="s">
        <v>419</v>
      </c>
      <c r="AF3" s="7" t="s">
        <v>420</v>
      </c>
      <c r="AG3" s="8" t="s">
        <v>421</v>
      </c>
      <c r="AK3" s="11" t="s">
        <v>225</v>
      </c>
      <c r="AL3" s="171" t="s">
        <v>268</v>
      </c>
      <c r="AM3" s="11" t="s">
        <v>269</v>
      </c>
      <c r="AN3" s="9" t="s">
        <v>270</v>
      </c>
      <c r="AO3" s="7" t="s">
        <v>271</v>
      </c>
      <c r="AP3" s="7" t="s">
        <v>272</v>
      </c>
      <c r="AQ3" s="8" t="s">
        <v>273</v>
      </c>
      <c r="AR3" s="9" t="s">
        <v>419</v>
      </c>
      <c r="AS3" s="7" t="s">
        <v>420</v>
      </c>
      <c r="AT3" s="8" t="s">
        <v>421</v>
      </c>
      <c r="AV3" s="11" t="s">
        <v>225</v>
      </c>
      <c r="AW3" s="171" t="s">
        <v>268</v>
      </c>
      <c r="AX3" s="11" t="s">
        <v>269</v>
      </c>
      <c r="AY3" s="9" t="s">
        <v>270</v>
      </c>
      <c r="AZ3" s="7" t="s">
        <v>271</v>
      </c>
      <c r="BA3" s="7" t="s">
        <v>272</v>
      </c>
      <c r="BB3" s="8" t="s">
        <v>273</v>
      </c>
      <c r="BC3" s="9" t="s">
        <v>419</v>
      </c>
      <c r="BD3" s="7" t="s">
        <v>420</v>
      </c>
      <c r="BE3" s="8" t="s">
        <v>421</v>
      </c>
      <c r="BG3" s="11" t="s">
        <v>225</v>
      </c>
      <c r="BH3" s="139" t="s">
        <v>268</v>
      </c>
      <c r="BI3" s="11" t="s">
        <v>269</v>
      </c>
      <c r="BJ3" s="9" t="s">
        <v>270</v>
      </c>
      <c r="BK3" s="7" t="s">
        <v>271</v>
      </c>
      <c r="BL3" s="7" t="s">
        <v>272</v>
      </c>
      <c r="BM3" s="8" t="s">
        <v>273</v>
      </c>
      <c r="BN3" s="9" t="s">
        <v>419</v>
      </c>
      <c r="BO3" s="7" t="s">
        <v>420</v>
      </c>
      <c r="BP3" s="8" t="s">
        <v>421</v>
      </c>
      <c r="BR3" s="338" t="s">
        <v>239</v>
      </c>
    </row>
    <row r="4" spans="3:90" ht="15.75" thickBot="1" x14ac:dyDescent="0.3">
      <c r="C4" t="s">
        <v>8</v>
      </c>
      <c r="D4">
        <v>3</v>
      </c>
      <c r="E4" s="258" t="s">
        <v>238</v>
      </c>
      <c r="F4" s="258" t="s">
        <v>239</v>
      </c>
      <c r="G4" s="259" t="s">
        <v>240</v>
      </c>
      <c r="J4" s="27">
        <f ca="1">RANDBETWEEN(1,6)</f>
        <v>6</v>
      </c>
      <c r="K4" s="27">
        <f t="shared" ref="K4:T4" ca="1" si="0">RANDBETWEEN(1,6)</f>
        <v>2</v>
      </c>
      <c r="L4" s="27">
        <f t="shared" ca="1" si="0"/>
        <v>1</v>
      </c>
      <c r="M4" s="28">
        <f t="shared" ca="1" si="0"/>
        <v>3</v>
      </c>
      <c r="N4" s="27">
        <f t="shared" ca="1" si="0"/>
        <v>2</v>
      </c>
      <c r="O4" s="27">
        <f t="shared" ca="1" si="0"/>
        <v>3</v>
      </c>
      <c r="P4" s="28">
        <f t="shared" ca="1" si="0"/>
        <v>4</v>
      </c>
      <c r="Q4" s="27">
        <f t="shared" ca="1" si="0"/>
        <v>2</v>
      </c>
      <c r="R4" s="28">
        <f t="shared" ca="1" si="0"/>
        <v>6</v>
      </c>
      <c r="S4" s="27">
        <f t="shared" ca="1" si="0"/>
        <v>1</v>
      </c>
      <c r="T4" s="27">
        <f t="shared" ca="1" si="0"/>
        <v>3</v>
      </c>
      <c r="X4" s="347">
        <v>1</v>
      </c>
      <c r="Y4" s="338" t="s">
        <v>239</v>
      </c>
      <c r="Z4" s="347">
        <f>AB4*3+AC4</f>
        <v>14</v>
      </c>
      <c r="AA4" s="332">
        <f>AB4+AC4+AD4</f>
        <v>6</v>
      </c>
      <c r="AB4" s="275">
        <v>4</v>
      </c>
      <c r="AC4" s="275">
        <v>2</v>
      </c>
      <c r="AD4" s="348">
        <v>0</v>
      </c>
      <c r="AE4" s="332">
        <v>7</v>
      </c>
      <c r="AF4" s="275">
        <v>5</v>
      </c>
      <c r="AG4" s="348">
        <f>AE4-AF4</f>
        <v>2</v>
      </c>
      <c r="AK4" s="145">
        <v>1</v>
      </c>
      <c r="AL4" s="338" t="s">
        <v>238</v>
      </c>
      <c r="AM4" s="145">
        <f>AO4*3+AP4</f>
        <v>10</v>
      </c>
      <c r="AN4" s="149">
        <f>AO4+AP4+AQ4</f>
        <v>6</v>
      </c>
      <c r="AO4" s="141">
        <v>3</v>
      </c>
      <c r="AP4" s="141">
        <v>1</v>
      </c>
      <c r="AQ4" s="142">
        <v>2</v>
      </c>
      <c r="AR4" s="149">
        <v>1</v>
      </c>
      <c r="AS4" s="141">
        <v>3</v>
      </c>
      <c r="AT4" s="142">
        <f>AR4-AS4</f>
        <v>-2</v>
      </c>
      <c r="AV4" s="145">
        <v>1</v>
      </c>
      <c r="AW4" s="338" t="s">
        <v>27</v>
      </c>
      <c r="AX4" s="145">
        <f>AZ4*3+BA4</f>
        <v>8</v>
      </c>
      <c r="AY4" s="149">
        <f>AZ4+BA4+BB4</f>
        <v>6</v>
      </c>
      <c r="AZ4" s="141">
        <v>2</v>
      </c>
      <c r="BA4" s="141">
        <v>2</v>
      </c>
      <c r="BB4" s="142">
        <v>2</v>
      </c>
      <c r="BC4" s="149">
        <v>6</v>
      </c>
      <c r="BD4" s="141">
        <v>7</v>
      </c>
      <c r="BE4" s="142">
        <f>BC4-BD4</f>
        <v>-1</v>
      </c>
      <c r="BG4" s="145">
        <v>1</v>
      </c>
      <c r="BH4" s="338" t="s">
        <v>245</v>
      </c>
      <c r="BI4" s="145">
        <f>BK4*3+BL4</f>
        <v>8</v>
      </c>
      <c r="BJ4" s="149">
        <f>BK4+BL4+BM4</f>
        <v>6</v>
      </c>
      <c r="BK4" s="141">
        <v>2</v>
      </c>
      <c r="BL4" s="141">
        <v>2</v>
      </c>
      <c r="BM4" s="142">
        <v>2</v>
      </c>
      <c r="BN4" s="149">
        <v>5</v>
      </c>
      <c r="BO4" s="141">
        <v>7</v>
      </c>
      <c r="BP4" s="142">
        <f>BN4-BO4</f>
        <v>-2</v>
      </c>
      <c r="BR4" s="2">
        <v>2.4</v>
      </c>
    </row>
    <row r="5" spans="3:90" ht="15.75" thickBot="1" x14ac:dyDescent="0.3">
      <c r="C5" t="s">
        <v>9</v>
      </c>
      <c r="D5">
        <v>3</v>
      </c>
      <c r="E5" s="258" t="s">
        <v>26</v>
      </c>
      <c r="F5" s="258" t="s">
        <v>27</v>
      </c>
      <c r="G5" s="258" t="s">
        <v>235</v>
      </c>
      <c r="U5" s="29">
        <f>SUM(J5:T5)</f>
        <v>0</v>
      </c>
      <c r="X5" s="145">
        <v>2</v>
      </c>
      <c r="Y5" s="349" t="s">
        <v>343</v>
      </c>
      <c r="Z5" s="145">
        <f t="shared" ref="Z5:Z7" si="1">AB5*3+AC5</f>
        <v>12</v>
      </c>
      <c r="AA5" s="149">
        <f t="shared" ref="AA5:AA7" si="2">AB5+AC5+AD5</f>
        <v>6</v>
      </c>
      <c r="AB5" s="141">
        <v>3</v>
      </c>
      <c r="AC5" s="141">
        <v>3</v>
      </c>
      <c r="AD5" s="142">
        <v>0</v>
      </c>
      <c r="AE5" s="149">
        <v>7</v>
      </c>
      <c r="AF5" s="141">
        <v>3</v>
      </c>
      <c r="AG5" s="142">
        <f t="shared" ref="AG5:AG7" si="3">AE5-AF5</f>
        <v>4</v>
      </c>
      <c r="AK5" s="145">
        <v>2</v>
      </c>
      <c r="AL5" s="349" t="s">
        <v>33</v>
      </c>
      <c r="AM5" s="145">
        <f t="shared" ref="AM5:AM7" si="4">AO5*3+AP5</f>
        <v>11</v>
      </c>
      <c r="AN5" s="149">
        <f t="shared" ref="AN5:AN7" si="5">AO5+AP5+AQ5</f>
        <v>6</v>
      </c>
      <c r="AO5" s="141">
        <v>3</v>
      </c>
      <c r="AP5" s="141">
        <v>2</v>
      </c>
      <c r="AQ5" s="142">
        <v>1</v>
      </c>
      <c r="AR5" s="149">
        <v>3</v>
      </c>
      <c r="AS5" s="141">
        <v>3</v>
      </c>
      <c r="AT5" s="142">
        <f t="shared" ref="AT5:AT7" si="6">AR5-AS5</f>
        <v>0</v>
      </c>
      <c r="AV5" s="145">
        <v>2</v>
      </c>
      <c r="AW5" s="349" t="s">
        <v>258</v>
      </c>
      <c r="AX5" s="145">
        <f t="shared" ref="AX5:AX7" si="7">AZ5*3+BA5</f>
        <v>11</v>
      </c>
      <c r="AY5" s="149">
        <f t="shared" ref="AY5:AY7" si="8">AZ5+BA5+BB5</f>
        <v>6</v>
      </c>
      <c r="AZ5" s="141">
        <v>3</v>
      </c>
      <c r="BA5" s="141">
        <v>2</v>
      </c>
      <c r="BB5" s="142">
        <v>1</v>
      </c>
      <c r="BC5" s="149">
        <v>5</v>
      </c>
      <c r="BD5" s="141">
        <v>4</v>
      </c>
      <c r="BE5" s="142">
        <f t="shared" ref="BE5:BE7" si="9">BC5-BD5</f>
        <v>1</v>
      </c>
      <c r="BG5" s="145">
        <v>2</v>
      </c>
      <c r="BH5" s="349" t="s">
        <v>29</v>
      </c>
      <c r="BI5" s="145">
        <f t="shared" ref="BI5:BI7" si="10">BK5*3+BL5</f>
        <v>4</v>
      </c>
      <c r="BJ5" s="149">
        <f t="shared" ref="BJ5:BJ7" si="11">BK5+BL5+BM5</f>
        <v>6</v>
      </c>
      <c r="BK5" s="141">
        <v>0</v>
      </c>
      <c r="BL5" s="141">
        <v>4</v>
      </c>
      <c r="BM5" s="142">
        <v>2</v>
      </c>
      <c r="BN5" s="149">
        <v>5</v>
      </c>
      <c r="BO5" s="141">
        <v>7</v>
      </c>
      <c r="BP5" s="142">
        <f t="shared" ref="BP5:BP7" si="12">BN5-BO5</f>
        <v>-2</v>
      </c>
      <c r="BR5" s="349" t="s">
        <v>33</v>
      </c>
      <c r="BT5" s="349" t="s">
        <v>33</v>
      </c>
    </row>
    <row r="6" spans="3:90" ht="15.75" thickBot="1" x14ac:dyDescent="0.3">
      <c r="C6" t="s">
        <v>11</v>
      </c>
      <c r="D6">
        <v>2</v>
      </c>
      <c r="E6" s="258" t="s">
        <v>242</v>
      </c>
      <c r="F6" s="259" t="s">
        <v>243</v>
      </c>
      <c r="G6" s="141"/>
      <c r="U6" s="29">
        <f>SUM(J6:T6)</f>
        <v>0</v>
      </c>
      <c r="X6" s="145">
        <v>3</v>
      </c>
      <c r="Y6" s="337" t="s">
        <v>32</v>
      </c>
      <c r="Z6" s="145">
        <f t="shared" si="1"/>
        <v>7</v>
      </c>
      <c r="AA6" s="149">
        <f t="shared" si="2"/>
        <v>6</v>
      </c>
      <c r="AB6" s="141">
        <v>1</v>
      </c>
      <c r="AC6" s="141">
        <v>4</v>
      </c>
      <c r="AD6" s="142">
        <v>1</v>
      </c>
      <c r="AE6" s="149">
        <v>3</v>
      </c>
      <c r="AF6" s="141">
        <v>2</v>
      </c>
      <c r="AG6" s="142">
        <f t="shared" si="3"/>
        <v>1</v>
      </c>
      <c r="AK6" s="145">
        <v>3</v>
      </c>
      <c r="AL6" s="349" t="s">
        <v>248</v>
      </c>
      <c r="AM6" s="145">
        <f t="shared" si="4"/>
        <v>9</v>
      </c>
      <c r="AN6" s="149">
        <f t="shared" si="5"/>
        <v>6</v>
      </c>
      <c r="AO6" s="141">
        <v>2</v>
      </c>
      <c r="AP6" s="141">
        <v>3</v>
      </c>
      <c r="AQ6" s="142">
        <v>1</v>
      </c>
      <c r="AR6" s="149">
        <v>2</v>
      </c>
      <c r="AS6" s="141">
        <v>2</v>
      </c>
      <c r="AT6" s="142">
        <f t="shared" si="6"/>
        <v>0</v>
      </c>
      <c r="AV6" s="145">
        <v>3</v>
      </c>
      <c r="AW6" s="338" t="s">
        <v>240</v>
      </c>
      <c r="AX6" s="145">
        <f t="shared" si="7"/>
        <v>13</v>
      </c>
      <c r="AY6" s="149">
        <f t="shared" si="8"/>
        <v>6</v>
      </c>
      <c r="AZ6" s="141">
        <v>4</v>
      </c>
      <c r="BA6" s="141">
        <v>1</v>
      </c>
      <c r="BB6" s="142">
        <v>1</v>
      </c>
      <c r="BC6" s="149">
        <v>5</v>
      </c>
      <c r="BD6" s="141">
        <v>5</v>
      </c>
      <c r="BE6" s="142">
        <f t="shared" si="9"/>
        <v>0</v>
      </c>
      <c r="BG6" s="145">
        <v>3</v>
      </c>
      <c r="BH6" s="349" t="s">
        <v>36</v>
      </c>
      <c r="BI6" s="145">
        <f t="shared" si="10"/>
        <v>12</v>
      </c>
      <c r="BJ6" s="149">
        <f t="shared" si="11"/>
        <v>6</v>
      </c>
      <c r="BK6" s="141">
        <v>4</v>
      </c>
      <c r="BL6" s="141">
        <v>0</v>
      </c>
      <c r="BM6" s="142">
        <v>2</v>
      </c>
      <c r="BN6" s="149">
        <v>8</v>
      </c>
      <c r="BO6" s="141">
        <v>3</v>
      </c>
      <c r="BP6" s="142">
        <f t="shared" si="12"/>
        <v>5</v>
      </c>
      <c r="BT6" s="2" t="s">
        <v>686</v>
      </c>
    </row>
    <row r="7" spans="3:90" ht="15.75" thickBot="1" x14ac:dyDescent="0.3">
      <c r="C7" t="s">
        <v>10</v>
      </c>
      <c r="D7">
        <v>2</v>
      </c>
      <c r="E7" s="258" t="s">
        <v>245</v>
      </c>
      <c r="F7" s="259" t="s">
        <v>246</v>
      </c>
      <c r="G7" s="141"/>
      <c r="J7" s="25">
        <f t="shared" ref="J7" ca="1" si="13">RANDBETWEEN(1,6)</f>
        <v>4</v>
      </c>
      <c r="K7" s="25">
        <f t="shared" ref="K7:T7" ca="1" si="14">RANDBETWEEN(1,6)</f>
        <v>3</v>
      </c>
      <c r="L7" s="25">
        <f t="shared" ca="1" si="14"/>
        <v>2</v>
      </c>
      <c r="M7" s="26">
        <f t="shared" ca="1" si="14"/>
        <v>6</v>
      </c>
      <c r="N7" s="25">
        <f t="shared" ca="1" si="14"/>
        <v>5</v>
      </c>
      <c r="O7" s="25">
        <f t="shared" ca="1" si="14"/>
        <v>4</v>
      </c>
      <c r="P7" s="26">
        <f t="shared" ca="1" si="14"/>
        <v>2</v>
      </c>
      <c r="Q7" s="25">
        <f t="shared" ca="1" si="14"/>
        <v>3</v>
      </c>
      <c r="R7" s="26">
        <f t="shared" ca="1" si="14"/>
        <v>5</v>
      </c>
      <c r="S7" s="25">
        <f t="shared" ca="1" si="14"/>
        <v>4</v>
      </c>
      <c r="T7" s="25">
        <f t="shared" ca="1" si="14"/>
        <v>6</v>
      </c>
      <c r="X7" s="146">
        <v>4</v>
      </c>
      <c r="Y7" s="337" t="s">
        <v>55</v>
      </c>
      <c r="Z7" s="146">
        <f t="shared" si="1"/>
        <v>2</v>
      </c>
      <c r="AA7" s="150">
        <f t="shared" si="2"/>
        <v>6</v>
      </c>
      <c r="AB7" s="143">
        <v>0</v>
      </c>
      <c r="AC7" s="143">
        <v>2</v>
      </c>
      <c r="AD7" s="144">
        <v>4</v>
      </c>
      <c r="AE7" s="150">
        <v>1</v>
      </c>
      <c r="AF7" s="143">
        <v>8</v>
      </c>
      <c r="AG7" s="144">
        <f t="shared" si="3"/>
        <v>-7</v>
      </c>
      <c r="AK7" s="146">
        <v>4</v>
      </c>
      <c r="AL7" s="337" t="s">
        <v>42</v>
      </c>
      <c r="AM7" s="146">
        <f t="shared" si="4"/>
        <v>11</v>
      </c>
      <c r="AN7" s="150">
        <f t="shared" si="5"/>
        <v>6</v>
      </c>
      <c r="AO7" s="143">
        <v>3</v>
      </c>
      <c r="AP7" s="143">
        <v>2</v>
      </c>
      <c r="AQ7" s="144">
        <v>1</v>
      </c>
      <c r="AR7" s="150">
        <v>3</v>
      </c>
      <c r="AS7" s="143">
        <v>1</v>
      </c>
      <c r="AT7" s="144">
        <f t="shared" si="6"/>
        <v>2</v>
      </c>
      <c r="AV7" s="146">
        <v>4</v>
      </c>
      <c r="AW7" s="337" t="s">
        <v>54</v>
      </c>
      <c r="AX7" s="146">
        <f t="shared" si="7"/>
        <v>8</v>
      </c>
      <c r="AY7" s="150">
        <f t="shared" si="8"/>
        <v>6</v>
      </c>
      <c r="AZ7" s="143">
        <v>2</v>
      </c>
      <c r="BA7" s="143">
        <v>2</v>
      </c>
      <c r="BB7" s="144">
        <v>2</v>
      </c>
      <c r="BC7" s="150">
        <v>5</v>
      </c>
      <c r="BD7" s="143">
        <v>5</v>
      </c>
      <c r="BE7" s="144">
        <f t="shared" si="9"/>
        <v>0</v>
      </c>
      <c r="BG7" s="146">
        <v>4</v>
      </c>
      <c r="BH7" s="337" t="s">
        <v>259</v>
      </c>
      <c r="BI7" s="146">
        <f t="shared" si="10"/>
        <v>6</v>
      </c>
      <c r="BJ7" s="150">
        <f t="shared" si="11"/>
        <v>6</v>
      </c>
      <c r="BK7" s="143">
        <v>1</v>
      </c>
      <c r="BL7" s="143">
        <v>3</v>
      </c>
      <c r="BM7" s="144">
        <v>2</v>
      </c>
      <c r="BN7" s="150">
        <v>2</v>
      </c>
      <c r="BO7" s="143">
        <v>3</v>
      </c>
      <c r="BP7" s="144">
        <f t="shared" si="12"/>
        <v>-1</v>
      </c>
      <c r="BR7" s="338" t="s">
        <v>240</v>
      </c>
      <c r="BT7" s="338" t="s">
        <v>240</v>
      </c>
    </row>
    <row r="8" spans="3:90" ht="15.75" thickBot="1" x14ac:dyDescent="0.3">
      <c r="J8" s="16">
        <v>1</v>
      </c>
      <c r="K8" s="17">
        <v>2</v>
      </c>
      <c r="L8" s="17">
        <v>3</v>
      </c>
      <c r="M8" s="18">
        <v>4</v>
      </c>
      <c r="N8" s="19">
        <v>5</v>
      </c>
      <c r="O8" s="19">
        <v>6</v>
      </c>
      <c r="P8" s="20">
        <v>7</v>
      </c>
      <c r="Q8" s="21">
        <v>8</v>
      </c>
      <c r="R8" s="22">
        <v>9</v>
      </c>
      <c r="S8" s="23">
        <v>10</v>
      </c>
      <c r="T8" s="24">
        <v>11</v>
      </c>
      <c r="BR8" s="2" t="s">
        <v>641</v>
      </c>
    </row>
    <row r="9" spans="3:90" ht="15.75" thickBot="1" x14ac:dyDescent="0.3">
      <c r="C9" s="260" t="s">
        <v>30</v>
      </c>
      <c r="D9">
        <v>14</v>
      </c>
      <c r="Y9" s="1" t="str">
        <f>Y4</f>
        <v>Atalanta</v>
      </c>
      <c r="Z9" s="2">
        <v>2</v>
      </c>
      <c r="AA9" s="2" t="s">
        <v>423</v>
      </c>
      <c r="AB9" s="2">
        <v>2</v>
      </c>
      <c r="AC9" s="30" t="str">
        <f>Y5</f>
        <v>Athletic Club</v>
      </c>
      <c r="AL9" s="1" t="str">
        <f>AL4</f>
        <v>Napoli</v>
      </c>
      <c r="AM9" s="2">
        <v>0</v>
      </c>
      <c r="AN9" s="2" t="s">
        <v>423</v>
      </c>
      <c r="AO9" s="2">
        <v>1</v>
      </c>
      <c r="AP9" s="30" t="str">
        <f>AL5</f>
        <v>CSKA Moscú</v>
      </c>
      <c r="AW9" s="1" t="str">
        <f>AW4</f>
        <v>Leicester</v>
      </c>
      <c r="AX9" s="2">
        <v>1</v>
      </c>
      <c r="AY9" s="2" t="s">
        <v>423</v>
      </c>
      <c r="AZ9" s="2">
        <v>2</v>
      </c>
      <c r="BA9" s="30" t="str">
        <f>AW5</f>
        <v>Rangers</v>
      </c>
      <c r="BH9" s="1" t="str">
        <f>BH4</f>
        <v>Marsella</v>
      </c>
      <c r="BI9" s="2">
        <v>3</v>
      </c>
      <c r="BJ9" s="2" t="s">
        <v>423</v>
      </c>
      <c r="BK9" s="2">
        <v>2</v>
      </c>
      <c r="BL9" s="30" t="str">
        <f>BH5</f>
        <v>Sporting Lisboa</v>
      </c>
      <c r="BR9" s="338" t="s">
        <v>244</v>
      </c>
      <c r="BV9" s="338" t="s">
        <v>240</v>
      </c>
    </row>
    <row r="10" spans="3:90" ht="15.75" thickBot="1" x14ac:dyDescent="0.3">
      <c r="C10" s="259" t="s">
        <v>258</v>
      </c>
      <c r="D10">
        <f>D9+1</f>
        <v>15</v>
      </c>
      <c r="I10" t="s">
        <v>233</v>
      </c>
      <c r="K10" s="2">
        <v>1</v>
      </c>
      <c r="L10" s="2">
        <v>2</v>
      </c>
      <c r="M10" s="2">
        <v>3</v>
      </c>
      <c r="N10" s="2">
        <v>4</v>
      </c>
      <c r="Y10" s="1" t="str">
        <f>Y6</f>
        <v>Dinamo Kiev</v>
      </c>
      <c r="Z10" s="2">
        <v>2</v>
      </c>
      <c r="AA10" s="2" t="s">
        <v>423</v>
      </c>
      <c r="AB10" s="2">
        <v>0</v>
      </c>
      <c r="AC10" s="30" t="str">
        <f>Y7</f>
        <v>Copenhague</v>
      </c>
      <c r="AL10" s="1" t="str">
        <f>AL6</f>
        <v>Fenerbahce</v>
      </c>
      <c r="AM10" s="2">
        <v>0</v>
      </c>
      <c r="AN10" s="2" t="s">
        <v>423</v>
      </c>
      <c r="AO10" s="2">
        <v>0</v>
      </c>
      <c r="AP10" s="30" t="str">
        <f>AL7</f>
        <v>Standard Lleja</v>
      </c>
      <c r="AW10" s="1" t="str">
        <f>AW6</f>
        <v>Milan</v>
      </c>
      <c r="AX10" s="2">
        <v>1</v>
      </c>
      <c r="AY10" s="2" t="s">
        <v>423</v>
      </c>
      <c r="AZ10" s="2">
        <v>1</v>
      </c>
      <c r="BA10" s="30" t="str">
        <f>AW7</f>
        <v>Bodo/Glimt</v>
      </c>
      <c r="BH10" s="1" t="str">
        <f>BH6</f>
        <v>Dinamo Zagreb</v>
      </c>
      <c r="BI10" s="2">
        <v>1</v>
      </c>
      <c r="BJ10" s="2" t="s">
        <v>423</v>
      </c>
      <c r="BK10" s="2">
        <v>0</v>
      </c>
      <c r="BL10" s="30" t="str">
        <f>BH7</f>
        <v>PAOK</v>
      </c>
      <c r="BV10" s="2" t="s">
        <v>690</v>
      </c>
    </row>
    <row r="11" spans="3:90" ht="15.75" thickBot="1" x14ac:dyDescent="0.3">
      <c r="C11" s="259" t="s">
        <v>29</v>
      </c>
      <c r="D11">
        <f t="shared" ref="D11:D27" si="15">D10+1</f>
        <v>16</v>
      </c>
      <c r="J11" s="27">
        <f ca="1">RANDBETWEEN(1,30)</f>
        <v>4</v>
      </c>
      <c r="P11" s="29">
        <f>SUM(K11:N11)</f>
        <v>0</v>
      </c>
      <c r="Y11" s="1"/>
      <c r="AL11" s="1"/>
      <c r="AW11" s="1"/>
      <c r="BH11" s="1"/>
      <c r="BR11" s="338" t="s">
        <v>235</v>
      </c>
      <c r="BV11" s="338" t="s">
        <v>15</v>
      </c>
    </row>
    <row r="12" spans="3:90" ht="15.75" thickBot="1" x14ac:dyDescent="0.3">
      <c r="C12" s="260" t="s">
        <v>32</v>
      </c>
      <c r="D12">
        <f t="shared" si="15"/>
        <v>17</v>
      </c>
      <c r="F12" s="259" t="s">
        <v>258</v>
      </c>
      <c r="J12" s="27">
        <f t="shared" ref="J12:J13" ca="1" si="16">RANDBETWEEN(1,30)</f>
        <v>21</v>
      </c>
      <c r="P12" s="29">
        <f t="shared" ref="P12:P15" si="17">SUM(K12:N12)</f>
        <v>0</v>
      </c>
      <c r="Y12" s="1" t="str">
        <f>Y4</f>
        <v>Atalanta</v>
      </c>
      <c r="Z12" s="2">
        <v>2</v>
      </c>
      <c r="AA12" s="2" t="s">
        <v>423</v>
      </c>
      <c r="AB12" s="2">
        <v>2</v>
      </c>
      <c r="AC12" s="30" t="str">
        <f>Y6</f>
        <v>Dinamo Kiev</v>
      </c>
      <c r="AL12" s="1" t="str">
        <f>AL4</f>
        <v>Napoli</v>
      </c>
      <c r="AM12" s="2">
        <v>1</v>
      </c>
      <c r="AN12" s="2" t="s">
        <v>423</v>
      </c>
      <c r="AO12" s="2">
        <v>0</v>
      </c>
      <c r="AP12" s="30" t="str">
        <f>AL6</f>
        <v>Fenerbahce</v>
      </c>
      <c r="AW12" s="1" t="str">
        <f>AW4</f>
        <v>Leicester</v>
      </c>
      <c r="AX12" s="2">
        <v>4</v>
      </c>
      <c r="AY12" s="2" t="s">
        <v>423</v>
      </c>
      <c r="AZ12" s="2">
        <v>3</v>
      </c>
      <c r="BA12" s="30" t="str">
        <f>AW6</f>
        <v>Milan</v>
      </c>
      <c r="BH12" s="1" t="str">
        <f>BH4</f>
        <v>Marsella</v>
      </c>
      <c r="BI12" s="2">
        <v>1</v>
      </c>
      <c r="BJ12" s="2" t="s">
        <v>423</v>
      </c>
      <c r="BK12" s="2">
        <v>4</v>
      </c>
      <c r="BL12" s="30" t="str">
        <f>BH6</f>
        <v>Dinamo Zagreb</v>
      </c>
      <c r="BR12" s="2" t="s">
        <v>654</v>
      </c>
    </row>
    <row r="13" spans="3:90" ht="15.75" thickBot="1" x14ac:dyDescent="0.3">
      <c r="C13" s="259" t="s">
        <v>33</v>
      </c>
      <c r="D13">
        <f t="shared" si="15"/>
        <v>18</v>
      </c>
      <c r="F13" s="259" t="s">
        <v>240</v>
      </c>
      <c r="J13" s="27">
        <f t="shared" ca="1" si="16"/>
        <v>13</v>
      </c>
      <c r="P13" s="29">
        <f t="shared" si="17"/>
        <v>0</v>
      </c>
      <c r="Y13" s="1" t="str">
        <f>Y5</f>
        <v>Athletic Club</v>
      </c>
      <c r="Z13" s="2">
        <v>3</v>
      </c>
      <c r="AA13" s="2" t="s">
        <v>423</v>
      </c>
      <c r="AB13" s="2">
        <v>0</v>
      </c>
      <c r="AC13" s="30" t="str">
        <f>Y7</f>
        <v>Copenhague</v>
      </c>
      <c r="AL13" s="1" t="str">
        <f>AL5</f>
        <v>CSKA Moscú</v>
      </c>
      <c r="AM13" s="2">
        <v>1</v>
      </c>
      <c r="AN13" s="2" t="s">
        <v>423</v>
      </c>
      <c r="AO13" s="2">
        <v>1</v>
      </c>
      <c r="AP13" s="30" t="str">
        <f>AL7</f>
        <v>Standard Lleja</v>
      </c>
      <c r="AW13" s="1" t="str">
        <f>AW5</f>
        <v>Rangers</v>
      </c>
      <c r="AX13" s="2">
        <v>3</v>
      </c>
      <c r="AY13" s="2" t="s">
        <v>423</v>
      </c>
      <c r="AZ13" s="2">
        <v>2</v>
      </c>
      <c r="BA13" s="30" t="str">
        <f>AW7</f>
        <v>Bodo/Glimt</v>
      </c>
      <c r="BH13" s="1" t="str">
        <f>BH5</f>
        <v>Sporting Lisboa</v>
      </c>
      <c r="BI13" s="2">
        <v>1</v>
      </c>
      <c r="BJ13" s="2" t="s">
        <v>423</v>
      </c>
      <c r="BK13" s="2">
        <v>1</v>
      </c>
      <c r="BL13" s="30" t="str">
        <f>BH7</f>
        <v>PAOK</v>
      </c>
      <c r="BR13" s="337" t="s">
        <v>253</v>
      </c>
      <c r="BT13" s="337" t="s">
        <v>253</v>
      </c>
    </row>
    <row r="14" spans="3:90" ht="15.75" thickBot="1" x14ac:dyDescent="0.3">
      <c r="C14" s="261" t="s">
        <v>74</v>
      </c>
      <c r="D14">
        <f t="shared" si="15"/>
        <v>19</v>
      </c>
      <c r="F14" s="260" t="s">
        <v>54</v>
      </c>
      <c r="J14" s="27">
        <f ca="1">RANDBETWEEN(1,30)</f>
        <v>11</v>
      </c>
      <c r="P14" s="29">
        <f t="shared" si="17"/>
        <v>0</v>
      </c>
      <c r="Y14" s="1"/>
      <c r="AL14" s="1"/>
      <c r="AW14" s="1"/>
      <c r="BH14" s="1"/>
      <c r="BT14" s="2" t="s">
        <v>649</v>
      </c>
    </row>
    <row r="15" spans="3:90" ht="15.75" thickBot="1" x14ac:dyDescent="0.3">
      <c r="C15" s="260" t="s">
        <v>35</v>
      </c>
      <c r="D15">
        <f t="shared" si="15"/>
        <v>20</v>
      </c>
      <c r="J15" s="27">
        <f ca="1">RANDBETWEEN(1,30)</f>
        <v>6</v>
      </c>
      <c r="P15" s="29">
        <f t="shared" si="17"/>
        <v>0</v>
      </c>
      <c r="Y15" s="1" t="str">
        <f>Y4</f>
        <v>Atalanta</v>
      </c>
      <c r="Z15" s="2">
        <v>3</v>
      </c>
      <c r="AA15" s="2" t="s">
        <v>423</v>
      </c>
      <c r="AB15" s="2">
        <v>1</v>
      </c>
      <c r="AC15" s="30" t="str">
        <f>Y7</f>
        <v>Copenhague</v>
      </c>
      <c r="AL15" s="1" t="str">
        <f>AL4</f>
        <v>Napoli</v>
      </c>
      <c r="AM15" s="2">
        <v>0</v>
      </c>
      <c r="AN15" s="2" t="s">
        <v>423</v>
      </c>
      <c r="AO15" s="2">
        <v>2</v>
      </c>
      <c r="AP15" s="30" t="str">
        <f>AL7</f>
        <v>Standard Lleja</v>
      </c>
      <c r="AW15" s="1" t="str">
        <f>AW4</f>
        <v>Leicester</v>
      </c>
      <c r="AX15" s="2">
        <v>1</v>
      </c>
      <c r="AY15" s="2" t="s">
        <v>423</v>
      </c>
      <c r="AZ15" s="2">
        <v>2</v>
      </c>
      <c r="BA15" s="30" t="str">
        <f>AW7</f>
        <v>Bodo/Glimt</v>
      </c>
      <c r="BH15" s="1" t="str">
        <f>BH4</f>
        <v>Marsella</v>
      </c>
      <c r="BI15" s="2">
        <v>1</v>
      </c>
      <c r="BJ15" s="2" t="s">
        <v>423</v>
      </c>
      <c r="BK15" s="2">
        <v>1</v>
      </c>
      <c r="BL15" s="30" t="str">
        <f>BH7</f>
        <v>PAOK</v>
      </c>
      <c r="BR15" s="349" t="s">
        <v>40</v>
      </c>
      <c r="BT15" s="338" t="s">
        <v>15</v>
      </c>
      <c r="BZ15" t="s">
        <v>417</v>
      </c>
      <c r="CA15" s="2"/>
      <c r="CB15" s="2"/>
      <c r="CC15" s="2"/>
      <c r="CD15" s="2"/>
      <c r="CE15" s="2"/>
      <c r="CF15" s="2"/>
      <c r="CG15" s="27">
        <v>1</v>
      </c>
      <c r="CH15" s="27">
        <v>2</v>
      </c>
      <c r="CI15" s="27">
        <v>3</v>
      </c>
      <c r="CJ15" s="27">
        <v>4</v>
      </c>
      <c r="CK15" s="27">
        <v>5</v>
      </c>
      <c r="CL15" s="2"/>
    </row>
    <row r="16" spans="3:90" ht="15.75" thickBot="1" x14ac:dyDescent="0.3">
      <c r="C16" s="259" t="s">
        <v>252</v>
      </c>
      <c r="D16">
        <f t="shared" si="15"/>
        <v>21</v>
      </c>
      <c r="Y16" s="1" t="str">
        <f>Y5</f>
        <v>Athletic Club</v>
      </c>
      <c r="Z16" s="2">
        <v>2</v>
      </c>
      <c r="AA16" s="2" t="s">
        <v>423</v>
      </c>
      <c r="AB16" s="2">
        <v>1</v>
      </c>
      <c r="AC16" s="30" t="str">
        <f>Y6</f>
        <v>Dinamo Kiev</v>
      </c>
      <c r="AL16" s="1" t="str">
        <f>AL5</f>
        <v>CSKA Moscú</v>
      </c>
      <c r="AM16" s="2">
        <v>1</v>
      </c>
      <c r="AN16" s="2" t="s">
        <v>423</v>
      </c>
      <c r="AO16" s="2">
        <v>2</v>
      </c>
      <c r="AP16" s="30" t="str">
        <f>AL6</f>
        <v>Fenerbahce</v>
      </c>
      <c r="AW16" s="1" t="str">
        <f>AW5</f>
        <v>Rangers</v>
      </c>
      <c r="AX16" s="2">
        <v>0</v>
      </c>
      <c r="AY16" s="2" t="s">
        <v>423</v>
      </c>
      <c r="AZ16" s="2">
        <v>1</v>
      </c>
      <c r="BA16" s="30" t="str">
        <f>AW6</f>
        <v>Milan</v>
      </c>
      <c r="BH16" s="1" t="str">
        <f>BH5</f>
        <v>Sporting Lisboa</v>
      </c>
      <c r="BI16" s="2">
        <v>2</v>
      </c>
      <c r="BJ16" s="2" t="s">
        <v>423</v>
      </c>
      <c r="BK16" s="2">
        <v>3</v>
      </c>
      <c r="BL16" s="30" t="str">
        <f>BH6</f>
        <v>Dinamo Zagreb</v>
      </c>
      <c r="BR16" s="2" t="s">
        <v>647</v>
      </c>
      <c r="CA16" s="16">
        <v>1</v>
      </c>
      <c r="CB16" s="17">
        <v>2</v>
      </c>
      <c r="CC16" s="17">
        <v>3</v>
      </c>
      <c r="CD16" s="18">
        <v>4</v>
      </c>
      <c r="CE16" s="19">
        <v>5</v>
      </c>
      <c r="CF16" s="19">
        <v>6</v>
      </c>
      <c r="CG16" s="20">
        <v>7</v>
      </c>
      <c r="CH16" s="21">
        <v>8</v>
      </c>
      <c r="CI16" s="22">
        <v>9</v>
      </c>
      <c r="CJ16" s="23">
        <v>10</v>
      </c>
      <c r="CK16" s="24">
        <v>11</v>
      </c>
    </row>
    <row r="17" spans="3:90" ht="15.75" thickBot="1" x14ac:dyDescent="0.3">
      <c r="C17" s="259" t="s">
        <v>248</v>
      </c>
      <c r="D17">
        <f t="shared" si="15"/>
        <v>22</v>
      </c>
      <c r="BR17" s="338" t="s">
        <v>15</v>
      </c>
      <c r="BX17" s="338" t="s">
        <v>240</v>
      </c>
      <c r="CA17" s="27">
        <f ca="1">RANDBETWEEN(1,6)</f>
        <v>5</v>
      </c>
      <c r="CB17" s="27">
        <f t="shared" ref="CB17:CK17" ca="1" si="18">RANDBETWEEN(1,6)</f>
        <v>4</v>
      </c>
      <c r="CC17" s="27">
        <f t="shared" ca="1" si="18"/>
        <v>4</v>
      </c>
      <c r="CD17" s="28">
        <f t="shared" ca="1" si="18"/>
        <v>6</v>
      </c>
      <c r="CE17" s="27">
        <f t="shared" ca="1" si="18"/>
        <v>3</v>
      </c>
      <c r="CF17" s="27">
        <f t="shared" ca="1" si="18"/>
        <v>1</v>
      </c>
      <c r="CG17" s="28">
        <f t="shared" ca="1" si="18"/>
        <v>2</v>
      </c>
      <c r="CH17" s="27">
        <f t="shared" ca="1" si="18"/>
        <v>5</v>
      </c>
      <c r="CI17" s="28">
        <f t="shared" ca="1" si="18"/>
        <v>1</v>
      </c>
      <c r="CJ17" s="27">
        <f t="shared" ca="1" si="18"/>
        <v>2</v>
      </c>
      <c r="CK17" s="27">
        <f t="shared" ca="1" si="18"/>
        <v>1</v>
      </c>
    </row>
    <row r="18" spans="3:90" ht="15.75" thickBot="1" x14ac:dyDescent="0.3">
      <c r="C18" s="259" t="s">
        <v>36</v>
      </c>
      <c r="D18">
        <f t="shared" si="15"/>
        <v>23</v>
      </c>
      <c r="Y18" t="s">
        <v>417</v>
      </c>
      <c r="AF18" s="27">
        <v>1</v>
      </c>
      <c r="AG18" s="27">
        <v>2</v>
      </c>
      <c r="AH18" s="27">
        <v>3</v>
      </c>
      <c r="AI18" s="27">
        <v>4</v>
      </c>
      <c r="AJ18" s="27">
        <v>5</v>
      </c>
      <c r="AM18" s="30" t="s">
        <v>431</v>
      </c>
      <c r="BH18" s="154" t="s">
        <v>323</v>
      </c>
      <c r="BI18" s="395" t="s">
        <v>324</v>
      </c>
      <c r="BJ18" s="396"/>
      <c r="BK18" s="397"/>
      <c r="BX18" s="2" t="s">
        <v>631</v>
      </c>
      <c r="BZ18" s="338" t="s">
        <v>240</v>
      </c>
      <c r="CA18" s="2">
        <v>1</v>
      </c>
      <c r="CB18" s="2">
        <v>0</v>
      </c>
      <c r="CC18" s="2">
        <v>1</v>
      </c>
      <c r="CD18" s="2">
        <v>1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9">
        <f>SUM(CA18:CK18)</f>
        <v>3</v>
      </c>
    </row>
    <row r="19" spans="3:90" ht="15.75" thickBot="1" x14ac:dyDescent="0.3">
      <c r="C19" s="260" t="s">
        <v>61</v>
      </c>
      <c r="D19">
        <f t="shared" si="15"/>
        <v>24</v>
      </c>
      <c r="Y19"/>
      <c r="Z19" s="16">
        <v>1</v>
      </c>
      <c r="AA19" s="17">
        <v>2</v>
      </c>
      <c r="AB19" s="17">
        <v>3</v>
      </c>
      <c r="AC19" s="18">
        <v>4</v>
      </c>
      <c r="AD19" s="19">
        <v>5</v>
      </c>
      <c r="AE19" s="19">
        <v>6</v>
      </c>
      <c r="AF19" s="20">
        <v>7</v>
      </c>
      <c r="AG19" s="21">
        <v>8</v>
      </c>
      <c r="AH19" s="22">
        <v>9</v>
      </c>
      <c r="AI19" s="23">
        <v>10</v>
      </c>
      <c r="AJ19" s="24">
        <v>11</v>
      </c>
      <c r="AK19"/>
      <c r="AM19" s="30" t="s">
        <v>448</v>
      </c>
      <c r="BH19" s="155" t="s">
        <v>288</v>
      </c>
      <c r="BI19" s="398" t="s">
        <v>291</v>
      </c>
      <c r="BJ19" s="399"/>
      <c r="BK19" s="400"/>
      <c r="BR19" s="337" t="s">
        <v>42</v>
      </c>
      <c r="BX19" s="338" t="s">
        <v>457</v>
      </c>
      <c r="BZ19" s="338" t="s">
        <v>457</v>
      </c>
      <c r="CA19" s="2">
        <v>0</v>
      </c>
      <c r="CB19" s="2">
        <v>0</v>
      </c>
      <c r="CC19" s="2">
        <v>0</v>
      </c>
      <c r="CD19" s="2">
        <v>1</v>
      </c>
      <c r="CE19" s="2">
        <v>0</v>
      </c>
      <c r="CF19" s="2">
        <v>0</v>
      </c>
      <c r="CG19" s="2">
        <v>0</v>
      </c>
      <c r="CH19" s="2">
        <v>1</v>
      </c>
      <c r="CI19" s="2">
        <v>0</v>
      </c>
      <c r="CJ19" s="2">
        <v>0</v>
      </c>
      <c r="CK19" s="2">
        <v>0</v>
      </c>
      <c r="CL19" s="29">
        <f>SUM(CA19:CK19)</f>
        <v>2</v>
      </c>
    </row>
    <row r="20" spans="3:90" ht="15.75" thickBot="1" x14ac:dyDescent="0.3">
      <c r="C20" s="260" t="s">
        <v>259</v>
      </c>
      <c r="D20">
        <f t="shared" si="15"/>
        <v>25</v>
      </c>
      <c r="Y20"/>
      <c r="Z20" s="27">
        <f ca="1">RANDBETWEEN(1,6)</f>
        <v>5</v>
      </c>
      <c r="AA20" s="27">
        <f t="shared" ref="AA20:AJ20" ca="1" si="19">RANDBETWEEN(1,6)</f>
        <v>5</v>
      </c>
      <c r="AB20" s="27">
        <f t="shared" ca="1" si="19"/>
        <v>6</v>
      </c>
      <c r="AC20" s="28">
        <f t="shared" ca="1" si="19"/>
        <v>1</v>
      </c>
      <c r="AD20" s="27">
        <f t="shared" ca="1" si="19"/>
        <v>6</v>
      </c>
      <c r="AE20" s="27">
        <f t="shared" ca="1" si="19"/>
        <v>1</v>
      </c>
      <c r="AF20" s="28">
        <f t="shared" ca="1" si="19"/>
        <v>2</v>
      </c>
      <c r="AG20" s="27">
        <f t="shared" ca="1" si="19"/>
        <v>3</v>
      </c>
      <c r="AH20" s="28">
        <f t="shared" ca="1" si="19"/>
        <v>3</v>
      </c>
      <c r="AI20" s="27">
        <f t="shared" ca="1" si="19"/>
        <v>1</v>
      </c>
      <c r="AJ20" s="27">
        <f t="shared" ca="1" si="19"/>
        <v>5</v>
      </c>
      <c r="AK20"/>
      <c r="AW20" s="141" t="s">
        <v>233</v>
      </c>
      <c r="AX20" s="141" t="s">
        <v>226</v>
      </c>
      <c r="AY20" s="141">
        <v>1</v>
      </c>
      <c r="AZ20" s="141">
        <v>2</v>
      </c>
      <c r="BA20" s="141">
        <v>3</v>
      </c>
      <c r="BB20" s="141" t="s">
        <v>422</v>
      </c>
      <c r="BH20" s="155" t="s">
        <v>289</v>
      </c>
      <c r="BI20" s="398" t="s">
        <v>292</v>
      </c>
      <c r="BJ20" s="399"/>
      <c r="BK20" s="400"/>
      <c r="BR20" s="2" t="s">
        <v>647</v>
      </c>
      <c r="CA20" s="25">
        <f t="shared" ref="CA20:CK20" ca="1" si="20">RANDBETWEEN(1,6)</f>
        <v>3</v>
      </c>
      <c r="CB20" s="25">
        <f t="shared" ca="1" si="20"/>
        <v>2</v>
      </c>
      <c r="CC20" s="25">
        <f t="shared" ca="1" si="20"/>
        <v>3</v>
      </c>
      <c r="CD20" s="26">
        <f t="shared" ca="1" si="20"/>
        <v>4</v>
      </c>
      <c r="CE20" s="25">
        <f t="shared" ca="1" si="20"/>
        <v>5</v>
      </c>
      <c r="CF20" s="25">
        <f t="shared" ca="1" si="20"/>
        <v>2</v>
      </c>
      <c r="CG20" s="26">
        <f t="shared" ca="1" si="20"/>
        <v>6</v>
      </c>
      <c r="CH20" s="25">
        <f t="shared" ca="1" si="20"/>
        <v>5</v>
      </c>
      <c r="CI20" s="26">
        <f t="shared" ca="1" si="20"/>
        <v>4</v>
      </c>
      <c r="CJ20" s="25">
        <f t="shared" ca="1" si="20"/>
        <v>6</v>
      </c>
      <c r="CK20" s="25">
        <f t="shared" ca="1" si="20"/>
        <v>1</v>
      </c>
    </row>
    <row r="21" spans="3:90" ht="15.75" thickBot="1" x14ac:dyDescent="0.3">
      <c r="C21" s="259" t="s">
        <v>41</v>
      </c>
      <c r="D21">
        <f t="shared" si="15"/>
        <v>26</v>
      </c>
      <c r="Y21" s="349" t="s">
        <v>231</v>
      </c>
      <c r="Z21" s="2">
        <v>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</v>
      </c>
      <c r="AK21" s="29">
        <f>SUM(Z21:AJ21)</f>
        <v>2</v>
      </c>
      <c r="AW21" s="263"/>
      <c r="AX21" s="152">
        <f ca="1">RANDBETWEEN(1,30)</f>
        <v>1</v>
      </c>
      <c r="AY21" s="141"/>
      <c r="AZ21" s="141"/>
      <c r="BA21" s="141"/>
      <c r="BB21" s="153">
        <f>SUM(AY21:BA21)</f>
        <v>0</v>
      </c>
      <c r="BH21" s="155" t="s">
        <v>290</v>
      </c>
      <c r="BI21" s="401" t="s">
        <v>293</v>
      </c>
      <c r="BJ21" s="402"/>
      <c r="BK21" s="403"/>
      <c r="BR21" s="349" t="s">
        <v>23</v>
      </c>
      <c r="BT21" s="349" t="s">
        <v>23</v>
      </c>
      <c r="CA21" s="16">
        <v>1</v>
      </c>
      <c r="CB21" s="17">
        <v>2</v>
      </c>
      <c r="CC21" s="17">
        <v>3</v>
      </c>
      <c r="CD21" s="18">
        <v>4</v>
      </c>
      <c r="CE21" s="19">
        <v>5</v>
      </c>
      <c r="CF21" s="19">
        <v>6</v>
      </c>
      <c r="CG21" s="20">
        <v>7</v>
      </c>
      <c r="CH21" s="21">
        <v>8</v>
      </c>
      <c r="CI21" s="22">
        <v>9</v>
      </c>
      <c r="CJ21" s="23">
        <v>10</v>
      </c>
      <c r="CK21" s="24">
        <v>11</v>
      </c>
    </row>
    <row r="22" spans="3:90" ht="15.75" thickBot="1" x14ac:dyDescent="0.3">
      <c r="C22" s="260" t="s">
        <v>55</v>
      </c>
      <c r="D22">
        <f t="shared" si="15"/>
        <v>27</v>
      </c>
      <c r="Y22" s="337" t="s">
        <v>30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K22" s="29">
        <f>SUM(Z22:AJ22)</f>
        <v>0</v>
      </c>
      <c r="AW22" s="264"/>
      <c r="AX22" s="152">
        <f t="shared" ref="AX22:AX23" ca="1" si="21">RANDBETWEEN(1,30)</f>
        <v>7</v>
      </c>
      <c r="AY22" s="141"/>
      <c r="AZ22" s="141"/>
      <c r="BA22" s="141"/>
      <c r="BB22" s="153">
        <f t="shared" ref="BB22:BB24" si="22">SUM(AY22:BA22)</f>
        <v>0</v>
      </c>
      <c r="BH22" s="159" t="s">
        <v>325</v>
      </c>
      <c r="BI22" s="77"/>
      <c r="BJ22" s="77" t="s">
        <v>326</v>
      </c>
      <c r="BK22" s="156"/>
      <c r="BT22" s="2" t="s">
        <v>652</v>
      </c>
      <c r="CA22" s="2"/>
      <c r="CB22" s="2"/>
      <c r="CC22" s="2"/>
      <c r="CD22" s="2"/>
      <c r="CE22" s="2"/>
      <c r="CF22" s="2"/>
      <c r="CG22" s="27">
        <v>1</v>
      </c>
      <c r="CH22" s="27">
        <v>2</v>
      </c>
      <c r="CI22" s="27">
        <v>3</v>
      </c>
      <c r="CJ22" s="27">
        <v>4</v>
      </c>
      <c r="CK22" s="27">
        <v>5</v>
      </c>
      <c r="CL22" s="2"/>
    </row>
    <row r="23" spans="3:90" ht="15.75" thickBot="1" x14ac:dyDescent="0.3">
      <c r="C23" s="260" t="s">
        <v>42</v>
      </c>
      <c r="D23">
        <f t="shared" si="15"/>
        <v>28</v>
      </c>
      <c r="Y23"/>
      <c r="Z23" s="25">
        <f t="shared" ref="Z23:AJ23" ca="1" si="23">RANDBETWEEN(1,6)</f>
        <v>3</v>
      </c>
      <c r="AA23" s="25">
        <f t="shared" ca="1" si="23"/>
        <v>1</v>
      </c>
      <c r="AB23" s="25">
        <f t="shared" ca="1" si="23"/>
        <v>1</v>
      </c>
      <c r="AC23" s="26">
        <f t="shared" ca="1" si="23"/>
        <v>6</v>
      </c>
      <c r="AD23" s="25">
        <f t="shared" ca="1" si="23"/>
        <v>1</v>
      </c>
      <c r="AE23" s="25">
        <f t="shared" ca="1" si="23"/>
        <v>2</v>
      </c>
      <c r="AF23" s="26">
        <f t="shared" ca="1" si="23"/>
        <v>4</v>
      </c>
      <c r="AG23" s="25">
        <f t="shared" ca="1" si="23"/>
        <v>3</v>
      </c>
      <c r="AH23" s="26">
        <f t="shared" ca="1" si="23"/>
        <v>6</v>
      </c>
      <c r="AI23" s="25">
        <f t="shared" ca="1" si="23"/>
        <v>1</v>
      </c>
      <c r="AJ23" s="25">
        <f t="shared" ca="1" si="23"/>
        <v>5</v>
      </c>
      <c r="AK23"/>
      <c r="AW23" s="264"/>
      <c r="AX23" s="152">
        <f t="shared" ca="1" si="21"/>
        <v>8</v>
      </c>
      <c r="AY23" s="141"/>
      <c r="AZ23" s="141"/>
      <c r="BA23" s="141"/>
      <c r="BB23" s="153">
        <f t="shared" si="22"/>
        <v>0</v>
      </c>
      <c r="BH23" s="160" t="s">
        <v>294</v>
      </c>
      <c r="BI23" s="77"/>
      <c r="BJ23" s="77" t="s">
        <v>297</v>
      </c>
      <c r="BK23" s="156"/>
      <c r="BR23" s="349" t="s">
        <v>36</v>
      </c>
      <c r="BT23" s="349" t="s">
        <v>258</v>
      </c>
    </row>
    <row r="24" spans="3:90" ht="15.75" thickBot="1" x14ac:dyDescent="0.3">
      <c r="C24" s="259" t="s">
        <v>40</v>
      </c>
      <c r="D24">
        <f t="shared" si="15"/>
        <v>29</v>
      </c>
      <c r="Y24"/>
      <c r="Z24" s="16">
        <v>1</v>
      </c>
      <c r="AA24" s="17">
        <v>2</v>
      </c>
      <c r="AB24" s="17">
        <v>3</v>
      </c>
      <c r="AC24" s="18">
        <v>4</v>
      </c>
      <c r="AD24" s="19">
        <v>5</v>
      </c>
      <c r="AE24" s="19">
        <v>6</v>
      </c>
      <c r="AF24" s="20">
        <v>7</v>
      </c>
      <c r="AG24" s="21">
        <v>8</v>
      </c>
      <c r="AH24" s="22">
        <v>9</v>
      </c>
      <c r="AI24" s="23">
        <v>10</v>
      </c>
      <c r="AJ24" s="24">
        <v>11</v>
      </c>
      <c r="AK24"/>
      <c r="AW24" s="265"/>
      <c r="AX24" s="152">
        <f ca="1">RANDBETWEEN(1,30)</f>
        <v>21</v>
      </c>
      <c r="AY24" s="141"/>
      <c r="AZ24" s="141"/>
      <c r="BA24" s="141"/>
      <c r="BB24" s="153">
        <f t="shared" si="22"/>
        <v>0</v>
      </c>
      <c r="BH24" s="160" t="s">
        <v>295</v>
      </c>
      <c r="BI24" s="77"/>
      <c r="BJ24" s="77" t="s">
        <v>298</v>
      </c>
      <c r="BK24" s="156"/>
      <c r="BR24" s="2" t="s">
        <v>647</v>
      </c>
      <c r="BV24" s="349" t="s">
        <v>23</v>
      </c>
    </row>
    <row r="25" spans="3:90" ht="15.75" thickBot="1" x14ac:dyDescent="0.3">
      <c r="C25" s="260" t="s">
        <v>57</v>
      </c>
      <c r="D25">
        <f t="shared" si="15"/>
        <v>30</v>
      </c>
      <c r="AF25" s="27">
        <v>1</v>
      </c>
      <c r="AG25" s="27">
        <v>2</v>
      </c>
      <c r="AH25" s="27">
        <v>3</v>
      </c>
      <c r="AI25" s="27">
        <v>4</v>
      </c>
      <c r="AJ25" s="27">
        <v>5</v>
      </c>
      <c r="BH25" s="161" t="s">
        <v>296</v>
      </c>
      <c r="BI25" s="157"/>
      <c r="BJ25" s="157" t="s">
        <v>299</v>
      </c>
      <c r="BK25" s="158"/>
      <c r="BR25" s="349" t="s">
        <v>258</v>
      </c>
      <c r="BV25" s="2" t="s">
        <v>691</v>
      </c>
    </row>
    <row r="26" spans="3:90" ht="15.75" thickBot="1" x14ac:dyDescent="0.3">
      <c r="C26" s="260" t="s">
        <v>54</v>
      </c>
      <c r="D26">
        <f t="shared" si="15"/>
        <v>31</v>
      </c>
      <c r="BV26" s="338" t="s">
        <v>457</v>
      </c>
    </row>
    <row r="27" spans="3:90" ht="15.75" thickBot="1" x14ac:dyDescent="0.3">
      <c r="C27" s="259" t="s">
        <v>62</v>
      </c>
      <c r="D27">
        <f t="shared" si="15"/>
        <v>32</v>
      </c>
      <c r="Y27" s="151" t="s">
        <v>427</v>
      </c>
      <c r="AL27" s="151" t="s">
        <v>428</v>
      </c>
      <c r="AW27" s="151" t="s">
        <v>429</v>
      </c>
      <c r="BH27" s="151" t="s">
        <v>430</v>
      </c>
      <c r="BR27" s="349" t="s">
        <v>252</v>
      </c>
    </row>
    <row r="28" spans="3:90" ht="15.75" thickBot="1" x14ac:dyDescent="0.3">
      <c r="X28" s="11" t="s">
        <v>225</v>
      </c>
      <c r="Y28" s="171" t="s">
        <v>268</v>
      </c>
      <c r="Z28" s="11" t="s">
        <v>269</v>
      </c>
      <c r="AA28" s="9" t="s">
        <v>270</v>
      </c>
      <c r="AB28" s="7" t="s">
        <v>271</v>
      </c>
      <c r="AC28" s="7" t="s">
        <v>272</v>
      </c>
      <c r="AD28" s="8" t="s">
        <v>273</v>
      </c>
      <c r="AE28" s="9" t="s">
        <v>419</v>
      </c>
      <c r="AF28" s="7" t="s">
        <v>420</v>
      </c>
      <c r="AG28" s="8" t="s">
        <v>421</v>
      </c>
      <c r="AK28" s="11" t="s">
        <v>225</v>
      </c>
      <c r="AL28" s="171" t="s">
        <v>268</v>
      </c>
      <c r="AM28" s="11" t="s">
        <v>269</v>
      </c>
      <c r="AN28" s="9" t="s">
        <v>270</v>
      </c>
      <c r="AO28" s="7" t="s">
        <v>271</v>
      </c>
      <c r="AP28" s="7" t="s">
        <v>272</v>
      </c>
      <c r="AQ28" s="8" t="s">
        <v>273</v>
      </c>
      <c r="AR28" s="9" t="s">
        <v>419</v>
      </c>
      <c r="AS28" s="7" t="s">
        <v>420</v>
      </c>
      <c r="AT28" s="8" t="s">
        <v>421</v>
      </c>
      <c r="AV28" s="11" t="s">
        <v>225</v>
      </c>
      <c r="AW28" s="171" t="s">
        <v>268</v>
      </c>
      <c r="AX28" s="11" t="s">
        <v>269</v>
      </c>
      <c r="AY28" s="9" t="s">
        <v>270</v>
      </c>
      <c r="AZ28" s="7" t="s">
        <v>271</v>
      </c>
      <c r="BA28" s="7" t="s">
        <v>272</v>
      </c>
      <c r="BB28" s="8" t="s">
        <v>273</v>
      </c>
      <c r="BC28" s="9" t="s">
        <v>419</v>
      </c>
      <c r="BD28" s="7" t="s">
        <v>420</v>
      </c>
      <c r="BE28" s="8" t="s">
        <v>421</v>
      </c>
      <c r="BG28" s="11" t="s">
        <v>225</v>
      </c>
      <c r="BH28" s="171" t="s">
        <v>268</v>
      </c>
      <c r="BI28" s="11" t="s">
        <v>269</v>
      </c>
      <c r="BJ28" s="9" t="s">
        <v>270</v>
      </c>
      <c r="BK28" s="7" t="s">
        <v>271</v>
      </c>
      <c r="BL28" s="7" t="s">
        <v>272</v>
      </c>
      <c r="BM28" s="8" t="s">
        <v>273</v>
      </c>
      <c r="BN28" s="9" t="s">
        <v>419</v>
      </c>
      <c r="BO28" s="7" t="s">
        <v>420</v>
      </c>
      <c r="BP28" s="8" t="s">
        <v>421</v>
      </c>
      <c r="BR28" s="2" t="s">
        <v>641</v>
      </c>
    </row>
    <row r="29" spans="3:90" ht="15.75" thickBot="1" x14ac:dyDescent="0.3">
      <c r="X29" s="145">
        <v>1</v>
      </c>
      <c r="Y29" s="338" t="s">
        <v>235</v>
      </c>
      <c r="Z29" s="145">
        <f>AB29*3+AC29</f>
        <v>13</v>
      </c>
      <c r="AA29" s="149">
        <f>AB29+AC29+AD29</f>
        <v>6</v>
      </c>
      <c r="AB29" s="141">
        <v>4</v>
      </c>
      <c r="AC29" s="141">
        <v>1</v>
      </c>
      <c r="AD29" s="142">
        <v>1</v>
      </c>
      <c r="AE29" s="149">
        <v>7</v>
      </c>
      <c r="AF29" s="141">
        <v>3</v>
      </c>
      <c r="AG29" s="142">
        <f>AE29-AF29</f>
        <v>4</v>
      </c>
      <c r="AK29" s="145">
        <v>1</v>
      </c>
      <c r="AL29" s="338" t="s">
        <v>26</v>
      </c>
      <c r="AM29" s="145">
        <f>AO29*3+AP29</f>
        <v>7</v>
      </c>
      <c r="AN29" s="149">
        <f>AO29+AP29+AQ29</f>
        <v>6</v>
      </c>
      <c r="AO29" s="141">
        <v>2</v>
      </c>
      <c r="AP29" s="141">
        <v>1</v>
      </c>
      <c r="AQ29" s="142">
        <v>3</v>
      </c>
      <c r="AR29" s="149">
        <v>3</v>
      </c>
      <c r="AS29" s="141">
        <v>7</v>
      </c>
      <c r="AT29" s="142">
        <f>AR29-AS29</f>
        <v>-4</v>
      </c>
      <c r="AV29" s="145">
        <v>1</v>
      </c>
      <c r="AW29" s="338" t="s">
        <v>230</v>
      </c>
      <c r="AX29" s="145">
        <f>AZ29*3+BA29</f>
        <v>9</v>
      </c>
      <c r="AY29" s="149">
        <f>AZ29+BA29+BB29</f>
        <v>6</v>
      </c>
      <c r="AZ29" s="141">
        <v>2</v>
      </c>
      <c r="BA29" s="141">
        <v>3</v>
      </c>
      <c r="BB29" s="142">
        <v>1</v>
      </c>
      <c r="BC29" s="149">
        <v>6</v>
      </c>
      <c r="BD29" s="141">
        <v>2</v>
      </c>
      <c r="BE29" s="142">
        <f>BC29-BD29</f>
        <v>4</v>
      </c>
      <c r="BG29" s="145">
        <v>1</v>
      </c>
      <c r="BH29" s="338" t="s">
        <v>457</v>
      </c>
      <c r="BI29" s="145">
        <f>BK29*3+BL29</f>
        <v>14</v>
      </c>
      <c r="BJ29" s="149">
        <f>BK29+BL29+BM29</f>
        <v>6</v>
      </c>
      <c r="BK29" s="141">
        <v>4</v>
      </c>
      <c r="BL29" s="141">
        <v>2</v>
      </c>
      <c r="BM29" s="142">
        <v>0</v>
      </c>
      <c r="BN29" s="149">
        <v>5</v>
      </c>
      <c r="BO29" s="141">
        <v>2</v>
      </c>
      <c r="BP29" s="142">
        <f>BN29-BO29</f>
        <v>3</v>
      </c>
      <c r="BR29" s="349" t="s">
        <v>278</v>
      </c>
      <c r="BT29" s="349" t="s">
        <v>252</v>
      </c>
    </row>
    <row r="30" spans="3:90" ht="15.75" thickBot="1" x14ac:dyDescent="0.3">
      <c r="X30" s="145">
        <v>2</v>
      </c>
      <c r="Y30" s="349" t="s">
        <v>278</v>
      </c>
      <c r="Z30" s="145">
        <f t="shared" ref="Z30:Z32" si="24">AB30*3+AC30</f>
        <v>12</v>
      </c>
      <c r="AA30" s="149">
        <f t="shared" ref="AA30:AA32" si="25">AB30+AC30+AD30</f>
        <v>6</v>
      </c>
      <c r="AB30" s="141">
        <v>4</v>
      </c>
      <c r="AC30" s="141">
        <v>0</v>
      </c>
      <c r="AD30" s="142">
        <v>2</v>
      </c>
      <c r="AE30" s="149">
        <v>5</v>
      </c>
      <c r="AF30" s="141">
        <v>7</v>
      </c>
      <c r="AG30" s="142">
        <f t="shared" ref="AG30:AG32" si="26">AE30-AF30</f>
        <v>-2</v>
      </c>
      <c r="AK30" s="145">
        <v>2</v>
      </c>
      <c r="AL30" s="349" t="s">
        <v>62</v>
      </c>
      <c r="AM30" s="145">
        <f t="shared" ref="AM30:AM32" si="27">AO30*3+AP30</f>
        <v>12</v>
      </c>
      <c r="AN30" s="149">
        <f t="shared" ref="AN30:AN32" si="28">AO30+AP30+AQ30</f>
        <v>6</v>
      </c>
      <c r="AO30" s="141">
        <v>3</v>
      </c>
      <c r="AP30" s="141">
        <v>3</v>
      </c>
      <c r="AQ30" s="142">
        <v>0</v>
      </c>
      <c r="AR30" s="149">
        <v>9</v>
      </c>
      <c r="AS30" s="141">
        <v>5</v>
      </c>
      <c r="AT30" s="142">
        <f t="shared" ref="AT30:AT32" si="29">AR30-AS30</f>
        <v>4</v>
      </c>
      <c r="AV30" s="145">
        <v>2</v>
      </c>
      <c r="AW30" s="349" t="s">
        <v>40</v>
      </c>
      <c r="AX30" s="145">
        <f t="shared" ref="AX30:AX32" si="30">AZ30*3+BA30</f>
        <v>12</v>
      </c>
      <c r="AY30" s="149">
        <f t="shared" ref="AY30:AY32" si="31">AZ30+BA30+BB30</f>
        <v>6</v>
      </c>
      <c r="AZ30" s="141">
        <v>4</v>
      </c>
      <c r="BA30" s="141">
        <v>0</v>
      </c>
      <c r="BB30" s="142">
        <v>2</v>
      </c>
      <c r="BC30" s="149">
        <v>6</v>
      </c>
      <c r="BD30" s="141">
        <v>4</v>
      </c>
      <c r="BE30" s="142">
        <f t="shared" ref="BE30:BE32" si="32">BC30-BD30</f>
        <v>2</v>
      </c>
      <c r="BG30" s="145">
        <v>2</v>
      </c>
      <c r="BH30" s="349" t="s">
        <v>231</v>
      </c>
      <c r="BI30" s="145">
        <f t="shared" ref="BI30:BI32" si="33">BK30*3+BL30</f>
        <v>11</v>
      </c>
      <c r="BJ30" s="149">
        <f t="shared" ref="BJ30:BJ32" si="34">BK30+BL30+BM30</f>
        <v>6</v>
      </c>
      <c r="BK30" s="141">
        <v>3</v>
      </c>
      <c r="BL30" s="141">
        <v>2</v>
      </c>
      <c r="BM30" s="142">
        <v>1</v>
      </c>
      <c r="BN30" s="149">
        <v>3</v>
      </c>
      <c r="BO30" s="141">
        <v>3</v>
      </c>
      <c r="BP30" s="142">
        <f t="shared" ref="BP30:BP32" si="35">BN30-BO30</f>
        <v>0</v>
      </c>
      <c r="BT30" s="2" t="s">
        <v>649</v>
      </c>
    </row>
    <row r="31" spans="3:90" ht="15.75" thickBot="1" x14ac:dyDescent="0.3">
      <c r="X31" s="145">
        <v>3</v>
      </c>
      <c r="Y31" s="337" t="s">
        <v>61</v>
      </c>
      <c r="Z31" s="145">
        <f t="shared" si="24"/>
        <v>6</v>
      </c>
      <c r="AA31" s="149">
        <f t="shared" si="25"/>
        <v>6</v>
      </c>
      <c r="AB31" s="141">
        <v>1</v>
      </c>
      <c r="AC31" s="141">
        <v>3</v>
      </c>
      <c r="AD31" s="142">
        <v>2</v>
      </c>
      <c r="AE31" s="149">
        <v>4</v>
      </c>
      <c r="AF31" s="141">
        <v>4</v>
      </c>
      <c r="AG31" s="142">
        <f t="shared" si="26"/>
        <v>0</v>
      </c>
      <c r="AK31" s="145">
        <v>3</v>
      </c>
      <c r="AL31" s="349" t="s">
        <v>252</v>
      </c>
      <c r="AM31" s="145">
        <f t="shared" si="27"/>
        <v>13</v>
      </c>
      <c r="AN31" s="149">
        <f t="shared" si="28"/>
        <v>6</v>
      </c>
      <c r="AO31" s="141">
        <v>4</v>
      </c>
      <c r="AP31" s="141">
        <v>1</v>
      </c>
      <c r="AQ31" s="142">
        <v>1</v>
      </c>
      <c r="AR31" s="149">
        <v>4</v>
      </c>
      <c r="AS31" s="141">
        <v>4</v>
      </c>
      <c r="AT31" s="142">
        <f t="shared" si="29"/>
        <v>0</v>
      </c>
      <c r="AV31" s="145">
        <v>3</v>
      </c>
      <c r="AW31" s="349" t="s">
        <v>246</v>
      </c>
      <c r="AX31" s="145">
        <f t="shared" si="30"/>
        <v>7</v>
      </c>
      <c r="AY31" s="149">
        <f t="shared" si="31"/>
        <v>6</v>
      </c>
      <c r="AZ31" s="141">
        <v>1</v>
      </c>
      <c r="BA31" s="141">
        <v>4</v>
      </c>
      <c r="BB31" s="142">
        <v>1</v>
      </c>
      <c r="BC31" s="149">
        <v>0</v>
      </c>
      <c r="BD31" s="141">
        <v>2</v>
      </c>
      <c r="BE31" s="142">
        <f t="shared" si="32"/>
        <v>-2</v>
      </c>
      <c r="BG31" s="145">
        <v>3</v>
      </c>
      <c r="BH31" s="337" t="s">
        <v>30</v>
      </c>
      <c r="BI31" s="145">
        <f t="shared" si="33"/>
        <v>1</v>
      </c>
      <c r="BJ31" s="149">
        <f t="shared" si="34"/>
        <v>6</v>
      </c>
      <c r="BK31" s="141">
        <v>0</v>
      </c>
      <c r="BL31" s="141">
        <v>1</v>
      </c>
      <c r="BM31" s="142">
        <v>5</v>
      </c>
      <c r="BN31" s="149">
        <v>2</v>
      </c>
      <c r="BO31" s="141">
        <v>6</v>
      </c>
      <c r="BP31" s="142">
        <f t="shared" si="35"/>
        <v>-4</v>
      </c>
      <c r="BR31" s="338" t="s">
        <v>457</v>
      </c>
      <c r="BT31" s="338" t="s">
        <v>457</v>
      </c>
    </row>
    <row r="32" spans="3:90" ht="15.75" thickBot="1" x14ac:dyDescent="0.3">
      <c r="X32" s="146">
        <v>4</v>
      </c>
      <c r="Y32" s="339" t="s">
        <v>74</v>
      </c>
      <c r="Z32" s="146">
        <f t="shared" si="24"/>
        <v>6</v>
      </c>
      <c r="AA32" s="150">
        <f t="shared" si="25"/>
        <v>6</v>
      </c>
      <c r="AB32" s="143">
        <v>1</v>
      </c>
      <c r="AC32" s="143">
        <v>3</v>
      </c>
      <c r="AD32" s="144">
        <v>2</v>
      </c>
      <c r="AE32" s="150">
        <v>0</v>
      </c>
      <c r="AF32" s="143">
        <v>2</v>
      </c>
      <c r="AG32" s="144">
        <f t="shared" si="26"/>
        <v>-2</v>
      </c>
      <c r="AK32" s="146">
        <v>4</v>
      </c>
      <c r="AL32" s="349" t="s">
        <v>41</v>
      </c>
      <c r="AM32" s="146">
        <f t="shared" si="27"/>
        <v>12</v>
      </c>
      <c r="AN32" s="150">
        <f t="shared" si="28"/>
        <v>6</v>
      </c>
      <c r="AO32" s="143">
        <v>4</v>
      </c>
      <c r="AP32" s="143">
        <v>0</v>
      </c>
      <c r="AQ32" s="144">
        <v>2</v>
      </c>
      <c r="AR32" s="150">
        <v>6</v>
      </c>
      <c r="AS32" s="143">
        <v>7</v>
      </c>
      <c r="AT32" s="144">
        <f t="shared" si="29"/>
        <v>-1</v>
      </c>
      <c r="AV32" s="146">
        <v>4</v>
      </c>
      <c r="AW32" s="337" t="s">
        <v>57</v>
      </c>
      <c r="AX32" s="146">
        <f t="shared" si="30"/>
        <v>5</v>
      </c>
      <c r="AY32" s="150">
        <f t="shared" si="31"/>
        <v>6</v>
      </c>
      <c r="AZ32" s="143">
        <v>0</v>
      </c>
      <c r="BA32" s="143">
        <v>5</v>
      </c>
      <c r="BB32" s="144">
        <v>1</v>
      </c>
      <c r="BC32" s="150">
        <v>2</v>
      </c>
      <c r="BD32" s="143">
        <v>6</v>
      </c>
      <c r="BE32" s="144">
        <f t="shared" si="32"/>
        <v>-4</v>
      </c>
      <c r="BG32" s="146">
        <v>4</v>
      </c>
      <c r="BH32" s="337" t="s">
        <v>35</v>
      </c>
      <c r="BI32" s="146">
        <f t="shared" si="33"/>
        <v>9</v>
      </c>
      <c r="BJ32" s="150">
        <f t="shared" si="34"/>
        <v>6</v>
      </c>
      <c r="BK32" s="143">
        <v>2</v>
      </c>
      <c r="BL32" s="143">
        <v>3</v>
      </c>
      <c r="BM32" s="144">
        <v>1</v>
      </c>
      <c r="BN32" s="150">
        <v>4</v>
      </c>
      <c r="BO32" s="143">
        <v>3</v>
      </c>
      <c r="BP32" s="144">
        <f t="shared" si="35"/>
        <v>1</v>
      </c>
      <c r="BR32" s="2" t="s">
        <v>651</v>
      </c>
    </row>
    <row r="33" spans="25:90" ht="15.75" thickBot="1" x14ac:dyDescent="0.3">
      <c r="BR33" s="338" t="s">
        <v>230</v>
      </c>
    </row>
    <row r="34" spans="25:90" x14ac:dyDescent="0.25">
      <c r="Y34" s="1" t="str">
        <f>Y29</f>
        <v>Manchester United</v>
      </c>
      <c r="Z34" s="2">
        <v>5</v>
      </c>
      <c r="AA34" s="2" t="s">
        <v>423</v>
      </c>
      <c r="AB34" s="2">
        <v>1</v>
      </c>
      <c r="AC34" s="30" t="str">
        <f>Y30</f>
        <v>Eintracht Frankfurt</v>
      </c>
      <c r="AL34" s="1" t="str">
        <f>AL29</f>
        <v>Arsenal</v>
      </c>
      <c r="AM34" s="2">
        <v>1</v>
      </c>
      <c r="AN34" s="2" t="s">
        <v>423</v>
      </c>
      <c r="AO34" s="2">
        <v>3</v>
      </c>
      <c r="AP34" s="30" t="str">
        <f>AL30</f>
        <v>Young Boys</v>
      </c>
      <c r="AW34" s="1" t="str">
        <f>AW29</f>
        <v>Valencia</v>
      </c>
      <c r="AX34" s="2">
        <v>4</v>
      </c>
      <c r="AY34" s="2" t="s">
        <v>423</v>
      </c>
      <c r="AZ34" s="2">
        <v>0</v>
      </c>
      <c r="BA34" s="30" t="str">
        <f>AW30</f>
        <v>Olympiakos</v>
      </c>
      <c r="BH34" s="1" t="str">
        <f>BH29</f>
        <v>B. M'Gladbach</v>
      </c>
      <c r="BI34" s="2">
        <v>2</v>
      </c>
      <c r="BJ34" s="2" t="s">
        <v>423</v>
      </c>
      <c r="BK34" s="2">
        <v>0</v>
      </c>
      <c r="BL34" s="30" t="str">
        <f>BH30</f>
        <v>Villarreal</v>
      </c>
    </row>
    <row r="35" spans="25:90" ht="15.75" thickBot="1" x14ac:dyDescent="0.3">
      <c r="Y35" s="1" t="str">
        <f>Y31</f>
        <v>Basel</v>
      </c>
      <c r="Z35" s="2">
        <v>0</v>
      </c>
      <c r="AA35" s="2" t="s">
        <v>423</v>
      </c>
      <c r="AB35" s="2">
        <v>0</v>
      </c>
      <c r="AC35" s="30" t="str">
        <f>Y32</f>
        <v>Legia Varsovia</v>
      </c>
      <c r="AL35" s="1" t="str">
        <f>AL31</f>
        <v>Besiktas</v>
      </c>
      <c r="AM35" s="2">
        <v>2</v>
      </c>
      <c r="AN35" s="2" t="s">
        <v>423</v>
      </c>
      <c r="AO35" s="2">
        <v>1</v>
      </c>
      <c r="AP35" s="30" t="str">
        <f>AL32</f>
        <v>Slavia Praga</v>
      </c>
      <c r="AW35" s="1" t="str">
        <f>AW31</f>
        <v>Lille</v>
      </c>
      <c r="AX35" s="2">
        <v>0</v>
      </c>
      <c r="AY35" s="2" t="s">
        <v>423</v>
      </c>
      <c r="AZ35" s="2">
        <v>0</v>
      </c>
      <c r="BA35" s="30" t="str">
        <f>AW32</f>
        <v>Midtjylland</v>
      </c>
      <c r="BH35" s="1" t="str">
        <f>BH31</f>
        <v>Feyenoord</v>
      </c>
      <c r="BI35" s="2">
        <v>1</v>
      </c>
      <c r="BJ35" s="2" t="s">
        <v>423</v>
      </c>
      <c r="BK35" s="2">
        <v>2</v>
      </c>
      <c r="BL35" s="30" t="str">
        <f>BH32</f>
        <v>Estrella Roja</v>
      </c>
      <c r="BT35" s="2">
        <v>3.2</v>
      </c>
    </row>
    <row r="36" spans="25:90" ht="15.75" thickBot="1" x14ac:dyDescent="0.3">
      <c r="Y36" s="1"/>
      <c r="AL36" s="1"/>
      <c r="AW36" s="1"/>
      <c r="BH36" s="1"/>
      <c r="BR36" s="349" t="s">
        <v>343</v>
      </c>
      <c r="BS36" s="2" t="s">
        <v>423</v>
      </c>
      <c r="BT36" s="349" t="s">
        <v>23</v>
      </c>
      <c r="BU36" s="2" t="s">
        <v>620</v>
      </c>
      <c r="BV36" s="2" t="s">
        <v>475</v>
      </c>
    </row>
    <row r="37" spans="25:90" ht="15.75" thickBot="1" x14ac:dyDescent="0.3">
      <c r="Y37" s="1" t="str">
        <f>Y29</f>
        <v>Manchester United</v>
      </c>
      <c r="Z37" s="2">
        <v>1</v>
      </c>
      <c r="AA37" s="2" t="s">
        <v>423</v>
      </c>
      <c r="AB37" s="2">
        <v>2</v>
      </c>
      <c r="AC37" s="30" t="str">
        <f>Y31</f>
        <v>Basel</v>
      </c>
      <c r="AL37" s="1" t="str">
        <f>AL29</f>
        <v>Arsenal</v>
      </c>
      <c r="AM37" s="2">
        <v>1</v>
      </c>
      <c r="AN37" s="2" t="s">
        <v>423</v>
      </c>
      <c r="AO37" s="2">
        <v>0</v>
      </c>
      <c r="AP37" s="30" t="str">
        <f>AL31</f>
        <v>Besiktas</v>
      </c>
      <c r="AW37" s="1" t="str">
        <f>AW29</f>
        <v>Valencia</v>
      </c>
      <c r="AX37" s="2">
        <v>0</v>
      </c>
      <c r="AY37" s="2" t="s">
        <v>423</v>
      </c>
      <c r="AZ37" s="2">
        <v>0</v>
      </c>
      <c r="BA37" s="30" t="str">
        <f>AW31</f>
        <v>Lille</v>
      </c>
      <c r="BH37" s="1" t="str">
        <f>BH29</f>
        <v>B. M'Gladbach</v>
      </c>
      <c r="BI37" s="2">
        <v>2</v>
      </c>
      <c r="BJ37" s="2" t="s">
        <v>423</v>
      </c>
      <c r="BK37" s="2">
        <v>1</v>
      </c>
      <c r="BL37" s="30" t="str">
        <f>BH31</f>
        <v>Feyenoord</v>
      </c>
      <c r="BR37" s="2">
        <v>3.2</v>
      </c>
      <c r="BV37" s="2" t="s">
        <v>476</v>
      </c>
    </row>
    <row r="38" spans="25:90" ht="15.75" thickBot="1" x14ac:dyDescent="0.3">
      <c r="Y38" s="1" t="str">
        <f>Y30</f>
        <v>Eintracht Frankfurt</v>
      </c>
      <c r="Z38" s="2">
        <v>1</v>
      </c>
      <c r="AA38" s="2" t="s">
        <v>423</v>
      </c>
      <c r="AB38" s="2">
        <v>0</v>
      </c>
      <c r="AC38" s="30" t="str">
        <f>Y32</f>
        <v>Legia Varsovia</v>
      </c>
      <c r="AL38" s="1" t="str">
        <f>AL30</f>
        <v>Young Boys</v>
      </c>
      <c r="AM38" s="2">
        <v>4</v>
      </c>
      <c r="AN38" s="2" t="s">
        <v>423</v>
      </c>
      <c r="AO38" s="2">
        <v>2</v>
      </c>
      <c r="AP38" s="30" t="str">
        <f>AL32</f>
        <v>Slavia Praga</v>
      </c>
      <c r="AW38" s="1" t="str">
        <f>AW30</f>
        <v>Olympiakos</v>
      </c>
      <c r="AX38" s="2">
        <v>4</v>
      </c>
      <c r="AY38" s="2" t="s">
        <v>423</v>
      </c>
      <c r="AZ38" s="2">
        <v>0</v>
      </c>
      <c r="BA38" s="30" t="str">
        <f>AW32</f>
        <v>Midtjylland</v>
      </c>
      <c r="BH38" s="1" t="str">
        <f>BH30</f>
        <v>Villarreal</v>
      </c>
      <c r="BI38" s="2">
        <v>1</v>
      </c>
      <c r="BJ38" s="2" t="s">
        <v>423</v>
      </c>
      <c r="BK38" s="2">
        <v>1</v>
      </c>
      <c r="BL38" s="30" t="str">
        <f>BH32</f>
        <v>Estrella Roja</v>
      </c>
      <c r="BR38" s="349" t="s">
        <v>33</v>
      </c>
      <c r="BS38" s="2" t="s">
        <v>423</v>
      </c>
      <c r="BT38" s="338" t="s">
        <v>236</v>
      </c>
      <c r="BU38" s="2" t="s">
        <v>621</v>
      </c>
      <c r="BV38" s="2" t="s">
        <v>477</v>
      </c>
    </row>
    <row r="39" spans="25:90" ht="15.75" thickBot="1" x14ac:dyDescent="0.3">
      <c r="Y39" s="1"/>
      <c r="AL39" s="1"/>
      <c r="AW39" s="1"/>
      <c r="BH39" s="1"/>
      <c r="BR39" s="2" t="s">
        <v>617</v>
      </c>
      <c r="BV39" s="2" t="s">
        <v>478</v>
      </c>
    </row>
    <row r="40" spans="25:90" ht="15.75" thickBot="1" x14ac:dyDescent="0.3">
      <c r="Y40" s="1" t="str">
        <f>Y29</f>
        <v>Manchester United</v>
      </c>
      <c r="Z40" s="2">
        <v>1</v>
      </c>
      <c r="AA40" s="2" t="s">
        <v>423</v>
      </c>
      <c r="AB40" s="2">
        <v>0</v>
      </c>
      <c r="AC40" s="30" t="str">
        <f>Y32</f>
        <v>Legia Varsovia</v>
      </c>
      <c r="AL40" s="1" t="str">
        <f>AL29</f>
        <v>Arsenal</v>
      </c>
      <c r="AM40" s="2">
        <v>1</v>
      </c>
      <c r="AN40" s="2" t="s">
        <v>423</v>
      </c>
      <c r="AO40" s="2">
        <v>4</v>
      </c>
      <c r="AP40" s="30" t="str">
        <f>AL32</f>
        <v>Slavia Praga</v>
      </c>
      <c r="AW40" s="1" t="str">
        <f>AW29</f>
        <v>Valencia</v>
      </c>
      <c r="AX40" s="2">
        <v>2</v>
      </c>
      <c r="AY40" s="2" t="s">
        <v>423</v>
      </c>
      <c r="AZ40" s="2">
        <v>2</v>
      </c>
      <c r="BA40" s="30" t="str">
        <f>AW32</f>
        <v>Midtjylland</v>
      </c>
      <c r="BH40" s="1" t="str">
        <f>BH29</f>
        <v>B. M'Gladbach</v>
      </c>
      <c r="BI40" s="2">
        <v>1</v>
      </c>
      <c r="BJ40" s="2" t="s">
        <v>423</v>
      </c>
      <c r="BK40" s="2">
        <v>1</v>
      </c>
      <c r="BL40" s="30" t="str">
        <f>BH32</f>
        <v>Estrella Roja</v>
      </c>
      <c r="BR40" s="349" t="s">
        <v>258</v>
      </c>
      <c r="BS40" s="2" t="s">
        <v>423</v>
      </c>
      <c r="BT40" s="338" t="s">
        <v>234</v>
      </c>
      <c r="BU40" s="2" t="s">
        <v>622</v>
      </c>
      <c r="BV40" s="2" t="s">
        <v>479</v>
      </c>
      <c r="BZ40" t="s">
        <v>417</v>
      </c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</row>
    <row r="41" spans="25:90" ht="15.75" thickBot="1" x14ac:dyDescent="0.3">
      <c r="Y41" s="1" t="str">
        <f>Y30</f>
        <v>Eintracht Frankfurt</v>
      </c>
      <c r="Z41" s="2">
        <v>3</v>
      </c>
      <c r="AA41" s="2" t="s">
        <v>423</v>
      </c>
      <c r="AB41" s="2">
        <v>2</v>
      </c>
      <c r="AC41" s="30" t="str">
        <f>Y31</f>
        <v>Basel</v>
      </c>
      <c r="AL41" s="1" t="str">
        <f>AL30</f>
        <v>Young Boys</v>
      </c>
      <c r="AM41" s="2">
        <v>2</v>
      </c>
      <c r="AN41" s="2" t="s">
        <v>423</v>
      </c>
      <c r="AO41" s="2">
        <v>2</v>
      </c>
      <c r="AP41" s="30" t="str">
        <f>AL31</f>
        <v>Besiktas</v>
      </c>
      <c r="AW41" s="1" t="str">
        <f>AW30</f>
        <v>Olympiakos</v>
      </c>
      <c r="AX41" s="2">
        <v>2</v>
      </c>
      <c r="AY41" s="2" t="s">
        <v>423</v>
      </c>
      <c r="AZ41" s="2">
        <v>0</v>
      </c>
      <c r="BA41" s="30" t="str">
        <f>AW31</f>
        <v>Lille</v>
      </c>
      <c r="BH41" s="1" t="str">
        <f>BH30</f>
        <v>Villarreal</v>
      </c>
      <c r="BI41" s="2">
        <v>2</v>
      </c>
      <c r="BJ41" s="2" t="s">
        <v>423</v>
      </c>
      <c r="BK41" s="2">
        <v>0</v>
      </c>
      <c r="BL41" s="30" t="str">
        <f>BH31</f>
        <v>Feyenoord</v>
      </c>
      <c r="BT41" s="369" t="s">
        <v>618</v>
      </c>
      <c r="CA41" s="16">
        <v>1</v>
      </c>
      <c r="CB41" s="17">
        <v>2</v>
      </c>
      <c r="CC41" s="17">
        <v>3</v>
      </c>
      <c r="CD41" s="18">
        <v>4</v>
      </c>
      <c r="CE41" s="19">
        <v>5</v>
      </c>
      <c r="CF41" s="19">
        <v>6</v>
      </c>
      <c r="CG41" s="20">
        <v>7</v>
      </c>
      <c r="CH41" s="21">
        <v>8</v>
      </c>
      <c r="CI41" s="22">
        <v>9</v>
      </c>
      <c r="CJ41" s="23">
        <v>10</v>
      </c>
      <c r="CK41" s="24">
        <v>11</v>
      </c>
    </row>
    <row r="42" spans="25:90" ht="15.75" thickBot="1" x14ac:dyDescent="0.3">
      <c r="BR42" s="338" t="s">
        <v>245</v>
      </c>
      <c r="BS42" s="2" t="s">
        <v>423</v>
      </c>
      <c r="BT42" s="338" t="s">
        <v>244</v>
      </c>
      <c r="BU42" s="2" t="s">
        <v>623</v>
      </c>
      <c r="CA42" s="27">
        <f ca="1">RANDBETWEEN(1,6)</f>
        <v>3</v>
      </c>
      <c r="CB42" s="27">
        <f t="shared" ref="CB42:CK42" ca="1" si="36">RANDBETWEEN(1,6)</f>
        <v>3</v>
      </c>
      <c r="CC42" s="27">
        <f t="shared" ca="1" si="36"/>
        <v>5</v>
      </c>
      <c r="CD42" s="28">
        <f t="shared" ca="1" si="36"/>
        <v>5</v>
      </c>
      <c r="CE42" s="27">
        <f t="shared" ca="1" si="36"/>
        <v>4</v>
      </c>
      <c r="CF42" s="27">
        <f t="shared" ca="1" si="36"/>
        <v>2</v>
      </c>
      <c r="CG42" s="28">
        <f t="shared" ca="1" si="36"/>
        <v>3</v>
      </c>
      <c r="CH42" s="27">
        <f t="shared" ca="1" si="36"/>
        <v>5</v>
      </c>
      <c r="CI42" s="28">
        <f t="shared" ca="1" si="36"/>
        <v>6</v>
      </c>
      <c r="CJ42" s="27">
        <f t="shared" ca="1" si="36"/>
        <v>4</v>
      </c>
      <c r="CK42" s="27">
        <f t="shared" ca="1" si="36"/>
        <v>3</v>
      </c>
    </row>
    <row r="43" spans="25:90" ht="15.75" thickBot="1" x14ac:dyDescent="0.3">
      <c r="BR43" s="2">
        <v>5.2</v>
      </c>
      <c r="BZ43" s="349" t="s">
        <v>231</v>
      </c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9">
        <f>SUM(CA43:CK43)</f>
        <v>0</v>
      </c>
    </row>
    <row r="44" spans="25:90" ht="15.75" thickBot="1" x14ac:dyDescent="0.3">
      <c r="BR44" s="349" t="s">
        <v>278</v>
      </c>
      <c r="BS44" s="2" t="s">
        <v>423</v>
      </c>
      <c r="BT44" s="349" t="s">
        <v>249</v>
      </c>
      <c r="BU44" s="2" t="s">
        <v>592</v>
      </c>
      <c r="BZ44" s="338" t="s">
        <v>15</v>
      </c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9">
        <f>SUM(CA44:CK44)</f>
        <v>0</v>
      </c>
    </row>
    <row r="45" spans="25:90" ht="15.75" thickBot="1" x14ac:dyDescent="0.3">
      <c r="BT45" s="2" t="s">
        <v>631</v>
      </c>
      <c r="CA45" s="25">
        <f t="shared" ref="CA45:CK45" ca="1" si="37">RANDBETWEEN(1,6)</f>
        <v>3</v>
      </c>
      <c r="CB45" s="25">
        <f t="shared" ca="1" si="37"/>
        <v>6</v>
      </c>
      <c r="CC45" s="25">
        <f t="shared" ca="1" si="37"/>
        <v>6</v>
      </c>
      <c r="CD45" s="26">
        <f t="shared" ca="1" si="37"/>
        <v>5</v>
      </c>
      <c r="CE45" s="25">
        <f t="shared" ca="1" si="37"/>
        <v>5</v>
      </c>
      <c r="CF45" s="25">
        <f t="shared" ca="1" si="37"/>
        <v>6</v>
      </c>
      <c r="CG45" s="26">
        <f t="shared" ca="1" si="37"/>
        <v>3</v>
      </c>
      <c r="CH45" s="25">
        <f t="shared" ca="1" si="37"/>
        <v>4</v>
      </c>
      <c r="CI45" s="26">
        <f t="shared" ca="1" si="37"/>
        <v>6</v>
      </c>
      <c r="CJ45" s="25">
        <f t="shared" ca="1" si="37"/>
        <v>6</v>
      </c>
      <c r="CK45" s="25">
        <f t="shared" ca="1" si="37"/>
        <v>4</v>
      </c>
    </row>
    <row r="46" spans="25:90" ht="15.75" thickBot="1" x14ac:dyDescent="0.3">
      <c r="BR46" s="349" t="s">
        <v>62</v>
      </c>
      <c r="BS46" s="2" t="s">
        <v>423</v>
      </c>
      <c r="BT46" s="337" t="s">
        <v>253</v>
      </c>
      <c r="BU46" s="2" t="s">
        <v>624</v>
      </c>
      <c r="CA46" s="16">
        <v>1</v>
      </c>
      <c r="CB46" s="17">
        <v>2</v>
      </c>
      <c r="CC46" s="17">
        <v>3</v>
      </c>
      <c r="CD46" s="18">
        <v>4</v>
      </c>
      <c r="CE46" s="19">
        <v>5</v>
      </c>
      <c r="CF46" s="19">
        <v>6</v>
      </c>
      <c r="CG46" s="20">
        <v>7</v>
      </c>
      <c r="CH46" s="21">
        <v>8</v>
      </c>
      <c r="CI46" s="22">
        <v>9</v>
      </c>
      <c r="CJ46" s="23">
        <v>10</v>
      </c>
      <c r="CK46" s="24">
        <v>11</v>
      </c>
    </row>
    <row r="47" spans="25:90" ht="15.75" thickBot="1" x14ac:dyDescent="0.3">
      <c r="BR47" s="2" t="s">
        <v>619</v>
      </c>
    </row>
    <row r="48" spans="25:90" ht="15.75" thickBot="1" x14ac:dyDescent="0.3">
      <c r="BR48" s="338" t="s">
        <v>230</v>
      </c>
      <c r="BS48" s="2" t="s">
        <v>423</v>
      </c>
      <c r="BT48" s="338" t="s">
        <v>456</v>
      </c>
      <c r="BU48" s="2" t="s">
        <v>625</v>
      </c>
    </row>
    <row r="49" spans="70:73" ht="15.75" thickBot="1" x14ac:dyDescent="0.3">
      <c r="BT49" s="2" t="s">
        <v>632</v>
      </c>
    </row>
    <row r="50" spans="70:73" ht="15.75" thickBot="1" x14ac:dyDescent="0.3">
      <c r="BR50" s="349" t="s">
        <v>231</v>
      </c>
      <c r="BS50" s="2" t="s">
        <v>423</v>
      </c>
      <c r="BT50" s="338" t="s">
        <v>15</v>
      </c>
      <c r="BU50" s="2" t="s">
        <v>626</v>
      </c>
    </row>
  </sheetData>
  <mergeCells count="4">
    <mergeCell ref="BI18:BK18"/>
    <mergeCell ref="BI19:BK19"/>
    <mergeCell ref="BI20:BK20"/>
    <mergeCell ref="BI21:BK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62"/>
  <sheetViews>
    <sheetView topLeftCell="CI4" zoomScale="80" zoomScaleNormal="80" workbookViewId="0">
      <selection activeCell="DF19" sqref="DF19"/>
    </sheetView>
  </sheetViews>
  <sheetFormatPr baseColWidth="10" defaultRowHeight="15" x14ac:dyDescent="0.25"/>
  <cols>
    <col min="1" max="1" width="4.140625" hidden="1" customWidth="1"/>
    <col min="2" max="2" width="0" hidden="1" customWidth="1"/>
    <col min="3" max="16" width="4.85546875" hidden="1" customWidth="1"/>
    <col min="17" max="17" width="13.7109375" hidden="1" customWidth="1"/>
    <col min="18" max="28" width="3.5703125" style="2" hidden="1" customWidth="1"/>
    <col min="29" max="29" width="4.85546875" hidden="1" customWidth="1"/>
    <col min="31" max="31" width="3.28515625" style="94" customWidth="1"/>
    <col min="32" max="32" width="0.28515625" style="94" customWidth="1"/>
    <col min="33" max="33" width="19.28515625" style="94" customWidth="1"/>
    <col min="34" max="38" width="4.28515625" style="94" customWidth="1"/>
    <col min="39" max="40" width="3.42578125" customWidth="1"/>
    <col min="41" max="41" width="0.5703125" customWidth="1"/>
    <col min="42" max="42" width="19.28515625" customWidth="1"/>
    <col min="43" max="43" width="3.42578125" customWidth="1"/>
    <col min="44" max="44" width="4.85546875" customWidth="1"/>
    <col min="45" max="45" width="9.140625" customWidth="1"/>
    <col min="46" max="46" width="4.28515625" customWidth="1"/>
    <col min="47" max="47" width="3.28515625" style="94" customWidth="1"/>
    <col min="48" max="48" width="0.28515625" style="94" customWidth="1"/>
    <col min="49" max="49" width="19.28515625" style="94" customWidth="1"/>
    <col min="50" max="54" width="4.28515625" style="94" customWidth="1"/>
    <col min="55" max="55" width="3.42578125" customWidth="1"/>
    <col min="57" max="57" width="1.5703125" style="2" customWidth="1"/>
    <col min="58" max="58" width="3.7109375" style="2" customWidth="1"/>
    <col min="59" max="59" width="18.28515625" style="2" customWidth="1"/>
    <col min="60" max="67" width="3.28515625" style="2" customWidth="1"/>
    <col min="68" max="68" width="2.7109375" style="2" customWidth="1"/>
    <col min="69" max="70" width="3.28515625" style="2" customWidth="1"/>
    <col min="71" max="71" width="3.7109375" style="2" customWidth="1"/>
    <col min="72" max="72" width="18.28515625" style="2" customWidth="1"/>
    <col min="73" max="80" width="3.28515625" style="2" customWidth="1"/>
    <col min="81" max="81" width="2.7109375" style="2" customWidth="1"/>
    <col min="82" max="82" width="3.7109375" style="2" customWidth="1"/>
    <col min="83" max="83" width="18.28515625" style="2" customWidth="1"/>
    <col min="84" max="91" width="3.28515625" style="2" customWidth="1"/>
    <col min="92" max="92" width="2.7109375" style="2" customWidth="1"/>
    <col min="93" max="93" width="3.7109375" style="2" customWidth="1"/>
    <col min="94" max="94" width="18.28515625" style="2" customWidth="1"/>
    <col min="95" max="102" width="3.28515625" style="2" customWidth="1"/>
    <col min="103" max="103" width="11.42578125" style="2"/>
    <col min="104" max="104" width="19.140625" style="2" customWidth="1"/>
    <col min="105" max="105" width="4.7109375" style="2" customWidth="1"/>
    <col min="106" max="106" width="19.140625" style="2" customWidth="1"/>
    <col min="107" max="107" width="4.7109375" style="2" customWidth="1"/>
    <col min="108" max="108" width="19.140625" style="2" customWidth="1"/>
    <col min="109" max="109" width="4.7109375" style="2" customWidth="1"/>
    <col min="110" max="110" width="19.140625" style="2" customWidth="1"/>
    <col min="111" max="111" width="4.85546875" style="2" customWidth="1"/>
    <col min="112" max="112" width="19.140625" customWidth="1"/>
    <col min="113" max="124" width="3" customWidth="1"/>
  </cols>
  <sheetData>
    <row r="1" spans="1:124" ht="15.75" thickBot="1" x14ac:dyDescent="0.3">
      <c r="AE1" s="31"/>
      <c r="AF1" s="31"/>
      <c r="AG1" s="31"/>
      <c r="AH1" s="31"/>
      <c r="AI1" s="31"/>
      <c r="AJ1" s="31"/>
      <c r="AK1" s="31"/>
      <c r="AL1" s="31"/>
      <c r="AU1" s="31"/>
      <c r="AV1" s="31"/>
      <c r="AW1" s="31"/>
      <c r="AX1" s="31"/>
      <c r="AY1" s="31"/>
      <c r="AZ1" s="31"/>
      <c r="BA1" s="31"/>
      <c r="BB1" s="31"/>
    </row>
    <row r="2" spans="1:124" ht="15.75" thickBot="1" x14ac:dyDescent="0.3">
      <c r="Q2" t="s">
        <v>417</v>
      </c>
      <c r="AE2" s="166"/>
      <c r="AF2" s="167"/>
      <c r="AG2" s="168" t="s">
        <v>405</v>
      </c>
      <c r="AH2" s="169"/>
      <c r="AI2" s="167"/>
      <c r="AJ2" s="167"/>
      <c r="AK2" s="167"/>
      <c r="AL2" s="170"/>
      <c r="AP2" s="2" t="s">
        <v>577</v>
      </c>
      <c r="AU2" s="166"/>
      <c r="AV2" s="167"/>
      <c r="AW2" s="168" t="s">
        <v>405</v>
      </c>
      <c r="AX2" s="169"/>
      <c r="AY2" s="167"/>
      <c r="AZ2" s="167"/>
      <c r="BA2" s="167"/>
      <c r="BB2" s="170"/>
      <c r="BC2" s="170"/>
      <c r="BG2" s="151" t="s">
        <v>418</v>
      </c>
      <c r="BT2" s="151" t="s">
        <v>424</v>
      </c>
      <c r="CE2" s="151" t="s">
        <v>425</v>
      </c>
      <c r="CP2" s="151" t="s">
        <v>426</v>
      </c>
    </row>
    <row r="3" spans="1:124" ht="15.75" thickBot="1" x14ac:dyDescent="0.3">
      <c r="R3" s="16">
        <v>1</v>
      </c>
      <c r="S3" s="17">
        <v>2</v>
      </c>
      <c r="T3" s="17">
        <v>3</v>
      </c>
      <c r="U3" s="18">
        <v>4</v>
      </c>
      <c r="V3" s="19">
        <v>5</v>
      </c>
      <c r="W3" s="19">
        <v>6</v>
      </c>
      <c r="X3" s="20">
        <v>7</v>
      </c>
      <c r="Y3" s="21">
        <v>8</v>
      </c>
      <c r="Z3" s="22">
        <v>9</v>
      </c>
      <c r="AA3" s="23">
        <v>10</v>
      </c>
      <c r="AB3" s="24">
        <v>11</v>
      </c>
      <c r="AE3" s="37" t="s">
        <v>225</v>
      </c>
      <c r="AF3" s="38"/>
      <c r="AG3" s="39" t="s">
        <v>268</v>
      </c>
      <c r="AH3" s="39" t="s">
        <v>269</v>
      </c>
      <c r="AI3" s="39" t="s">
        <v>270</v>
      </c>
      <c r="AJ3" s="39" t="s">
        <v>271</v>
      </c>
      <c r="AK3" s="39" t="s">
        <v>272</v>
      </c>
      <c r="AL3" s="39" t="s">
        <v>273</v>
      </c>
      <c r="AU3" s="37" t="s">
        <v>225</v>
      </c>
      <c r="AV3" s="38"/>
      <c r="AW3" s="39" t="s">
        <v>268</v>
      </c>
      <c r="AX3" s="39" t="s">
        <v>269</v>
      </c>
      <c r="AY3" s="39" t="s">
        <v>270</v>
      </c>
      <c r="AZ3" s="39" t="s">
        <v>271</v>
      </c>
      <c r="BA3" s="39" t="s">
        <v>272</v>
      </c>
      <c r="BB3" s="39" t="s">
        <v>273</v>
      </c>
      <c r="BC3" s="112" t="s">
        <v>116</v>
      </c>
      <c r="BF3" s="11" t="s">
        <v>225</v>
      </c>
      <c r="BG3" s="171" t="s">
        <v>268</v>
      </c>
      <c r="BH3" s="11" t="s">
        <v>269</v>
      </c>
      <c r="BI3" s="9" t="s">
        <v>270</v>
      </c>
      <c r="BJ3" s="7" t="s">
        <v>271</v>
      </c>
      <c r="BK3" s="7" t="s">
        <v>272</v>
      </c>
      <c r="BL3" s="8" t="s">
        <v>273</v>
      </c>
      <c r="BM3" s="9" t="s">
        <v>419</v>
      </c>
      <c r="BN3" s="7" t="s">
        <v>420</v>
      </c>
      <c r="BO3" s="8" t="s">
        <v>421</v>
      </c>
      <c r="BS3" s="11" t="s">
        <v>225</v>
      </c>
      <c r="BT3" s="171" t="s">
        <v>268</v>
      </c>
      <c r="BU3" s="11" t="s">
        <v>269</v>
      </c>
      <c r="BV3" s="9" t="s">
        <v>270</v>
      </c>
      <c r="BW3" s="7" t="s">
        <v>271</v>
      </c>
      <c r="BX3" s="7" t="s">
        <v>272</v>
      </c>
      <c r="BY3" s="8" t="s">
        <v>273</v>
      </c>
      <c r="BZ3" s="9" t="s">
        <v>419</v>
      </c>
      <c r="CA3" s="7" t="s">
        <v>420</v>
      </c>
      <c r="CB3" s="8" t="s">
        <v>421</v>
      </c>
      <c r="CD3" s="11" t="s">
        <v>225</v>
      </c>
      <c r="CE3" s="171" t="s">
        <v>268</v>
      </c>
      <c r="CF3" s="11" t="s">
        <v>269</v>
      </c>
      <c r="CG3" s="9" t="s">
        <v>270</v>
      </c>
      <c r="CH3" s="7" t="s">
        <v>271</v>
      </c>
      <c r="CI3" s="7" t="s">
        <v>272</v>
      </c>
      <c r="CJ3" s="8" t="s">
        <v>273</v>
      </c>
      <c r="CK3" s="9" t="s">
        <v>419</v>
      </c>
      <c r="CL3" s="7" t="s">
        <v>420</v>
      </c>
      <c r="CM3" s="8" t="s">
        <v>421</v>
      </c>
      <c r="CO3" s="11" t="s">
        <v>225</v>
      </c>
      <c r="CP3" s="139" t="s">
        <v>268</v>
      </c>
      <c r="CQ3" s="11" t="s">
        <v>269</v>
      </c>
      <c r="CR3" s="9" t="s">
        <v>270</v>
      </c>
      <c r="CS3" s="7" t="s">
        <v>271</v>
      </c>
      <c r="CT3" s="7" t="s">
        <v>272</v>
      </c>
      <c r="CU3" s="8" t="s">
        <v>273</v>
      </c>
      <c r="CV3" s="9" t="s">
        <v>419</v>
      </c>
      <c r="CW3" s="7" t="s">
        <v>420</v>
      </c>
      <c r="CX3" s="8" t="s">
        <v>421</v>
      </c>
      <c r="CZ3" s="343" t="s">
        <v>232</v>
      </c>
    </row>
    <row r="4" spans="1:124" ht="15.75" thickBot="1" x14ac:dyDescent="0.3">
      <c r="R4" s="27">
        <f ca="1">RANDBETWEEN(1,6)</f>
        <v>5</v>
      </c>
      <c r="S4" s="27">
        <f t="shared" ref="S4:AB4" ca="1" si="0">RANDBETWEEN(1,6)</f>
        <v>3</v>
      </c>
      <c r="T4" s="27">
        <f t="shared" ca="1" si="0"/>
        <v>5</v>
      </c>
      <c r="U4" s="28">
        <f t="shared" ca="1" si="0"/>
        <v>5</v>
      </c>
      <c r="V4" s="27">
        <f t="shared" ca="1" si="0"/>
        <v>5</v>
      </c>
      <c r="W4" s="27">
        <f t="shared" ca="1" si="0"/>
        <v>5</v>
      </c>
      <c r="X4" s="28">
        <f t="shared" ca="1" si="0"/>
        <v>2</v>
      </c>
      <c r="Y4" s="27">
        <f t="shared" ca="1" si="0"/>
        <v>4</v>
      </c>
      <c r="Z4" s="28">
        <f t="shared" ca="1" si="0"/>
        <v>2</v>
      </c>
      <c r="AA4" s="27">
        <f t="shared" ca="1" si="0"/>
        <v>6</v>
      </c>
      <c r="AB4" s="27">
        <f t="shared" ca="1" si="0"/>
        <v>1</v>
      </c>
      <c r="AE4" s="40">
        <v>1</v>
      </c>
      <c r="AF4" s="41"/>
      <c r="AG4" s="89" t="s">
        <v>254</v>
      </c>
      <c r="AH4" s="42">
        <f t="shared" ref="AH4:AH35" si="1">AJ4*3+AK4</f>
        <v>44</v>
      </c>
      <c r="AI4" s="42">
        <f t="shared" ref="AI4:AI35" si="2">AJ4+AK4+AL4</f>
        <v>20</v>
      </c>
      <c r="AJ4" s="43">
        <v>13</v>
      </c>
      <c r="AK4" s="44">
        <v>5</v>
      </c>
      <c r="AL4" s="45">
        <v>2</v>
      </c>
      <c r="AN4" s="257">
        <v>1</v>
      </c>
      <c r="AO4" s="31"/>
      <c r="AP4" s="113" t="s">
        <v>232</v>
      </c>
      <c r="AQ4" s="257">
        <f t="shared" ref="AQ4:AQ35" ca="1" si="3">RANDBETWEEN(1,30)</f>
        <v>24</v>
      </c>
      <c r="AR4" s="31"/>
      <c r="AS4" s="64" t="s">
        <v>323</v>
      </c>
      <c r="AU4" s="40">
        <v>1</v>
      </c>
      <c r="AV4" s="41"/>
      <c r="AW4" s="105" t="s">
        <v>232</v>
      </c>
      <c r="AX4" s="42">
        <f t="shared" ref="AX4:AX35" si="4">AZ4*3+BA4</f>
        <v>40</v>
      </c>
      <c r="AY4" s="42">
        <f t="shared" ref="AY4:AY35" si="5">AZ4+BA4+BB4</f>
        <v>20</v>
      </c>
      <c r="AZ4" s="43">
        <v>12</v>
      </c>
      <c r="BA4" s="44">
        <v>4</v>
      </c>
      <c r="BB4" s="45">
        <v>4</v>
      </c>
      <c r="BC4" s="102">
        <v>1</v>
      </c>
      <c r="BF4" s="145">
        <v>1</v>
      </c>
      <c r="BG4" s="341" t="s">
        <v>254</v>
      </c>
      <c r="BH4" s="145">
        <f>BJ4*3+BK4</f>
        <v>10</v>
      </c>
      <c r="BI4" s="149">
        <f>BJ4+BK4+BL4</f>
        <v>6</v>
      </c>
      <c r="BJ4" s="141">
        <v>3</v>
      </c>
      <c r="BK4" s="141">
        <v>1</v>
      </c>
      <c r="BL4" s="142">
        <v>2</v>
      </c>
      <c r="BM4" s="149">
        <v>8</v>
      </c>
      <c r="BN4" s="141">
        <v>2</v>
      </c>
      <c r="BO4" s="142">
        <f>BM4-BN4</f>
        <v>6</v>
      </c>
      <c r="BS4" s="145">
        <v>1</v>
      </c>
      <c r="BT4" s="343" t="s">
        <v>76</v>
      </c>
      <c r="BU4" s="145">
        <f>BW4*3+BX4</f>
        <v>12</v>
      </c>
      <c r="BV4" s="149">
        <f>BW4+BX4+BY4</f>
        <v>6</v>
      </c>
      <c r="BW4" s="141">
        <v>3</v>
      </c>
      <c r="BX4" s="141">
        <v>3</v>
      </c>
      <c r="BY4" s="142">
        <v>0</v>
      </c>
      <c r="BZ4" s="149">
        <v>4</v>
      </c>
      <c r="CA4" s="141">
        <v>4</v>
      </c>
      <c r="CB4" s="142">
        <f>BZ4-CA4</f>
        <v>0</v>
      </c>
      <c r="CD4" s="145">
        <v>1</v>
      </c>
      <c r="CE4" s="341" t="s">
        <v>65</v>
      </c>
      <c r="CF4" s="145">
        <f>CH4*3+CI4</f>
        <v>15</v>
      </c>
      <c r="CG4" s="149">
        <f>CH4+CI4+CJ4</f>
        <v>6</v>
      </c>
      <c r="CH4" s="141">
        <v>5</v>
      </c>
      <c r="CI4" s="141">
        <v>0</v>
      </c>
      <c r="CJ4" s="142">
        <v>1</v>
      </c>
      <c r="CK4" s="149">
        <v>6</v>
      </c>
      <c r="CL4" s="141">
        <v>2</v>
      </c>
      <c r="CM4" s="142">
        <f>CK4-CL4</f>
        <v>4</v>
      </c>
      <c r="CO4" s="145">
        <v>1</v>
      </c>
      <c r="CP4" s="340" t="s">
        <v>143</v>
      </c>
      <c r="CQ4" s="145">
        <f>CS4*3+CT4</f>
        <v>10</v>
      </c>
      <c r="CR4" s="149">
        <f>CS4+CT4+CU4</f>
        <v>6</v>
      </c>
      <c r="CS4" s="141">
        <v>3</v>
      </c>
      <c r="CT4" s="141">
        <v>1</v>
      </c>
      <c r="CU4" s="142">
        <v>2</v>
      </c>
      <c r="CV4" s="149">
        <v>6</v>
      </c>
      <c r="CW4" s="141">
        <v>4</v>
      </c>
      <c r="CX4" s="142">
        <f>CV4-CW4</f>
        <v>2</v>
      </c>
      <c r="CZ4" s="2" t="s">
        <v>647</v>
      </c>
    </row>
    <row r="5" spans="1:124" ht="15.75" thickBot="1" x14ac:dyDescent="0.3">
      <c r="AC5" s="29">
        <f>SUM(R5:AB5)</f>
        <v>0</v>
      </c>
      <c r="AE5" s="136">
        <f>AE4+1</f>
        <v>2</v>
      </c>
      <c r="AF5" s="41"/>
      <c r="AG5" s="89" t="s">
        <v>65</v>
      </c>
      <c r="AH5" s="42">
        <f t="shared" si="1"/>
        <v>44</v>
      </c>
      <c r="AI5" s="42">
        <f t="shared" si="2"/>
        <v>20</v>
      </c>
      <c r="AJ5" s="48">
        <v>13</v>
      </c>
      <c r="AK5" s="49">
        <v>5</v>
      </c>
      <c r="AL5" s="45">
        <v>2</v>
      </c>
      <c r="AN5" s="31"/>
      <c r="AO5" s="31"/>
      <c r="AP5" s="113" t="s">
        <v>362</v>
      </c>
      <c r="AQ5" s="257">
        <f t="shared" ca="1" si="3"/>
        <v>18</v>
      </c>
      <c r="AR5" s="31"/>
      <c r="AS5" s="64" t="s">
        <v>288</v>
      </c>
      <c r="AU5" s="136">
        <f>AU4+1</f>
        <v>2</v>
      </c>
      <c r="AV5" s="41"/>
      <c r="AW5" s="90" t="s">
        <v>362</v>
      </c>
      <c r="AX5" s="42">
        <f t="shared" si="4"/>
        <v>39</v>
      </c>
      <c r="AY5" s="42">
        <f t="shared" si="5"/>
        <v>20</v>
      </c>
      <c r="AZ5" s="48">
        <v>11</v>
      </c>
      <c r="BA5" s="49">
        <v>6</v>
      </c>
      <c r="BB5" s="45">
        <v>3</v>
      </c>
      <c r="BC5" s="102">
        <f>BC4+1</f>
        <v>2</v>
      </c>
      <c r="BF5" s="145">
        <v>2</v>
      </c>
      <c r="BG5" s="344" t="s">
        <v>72</v>
      </c>
      <c r="BH5" s="145">
        <f t="shared" ref="BH5:BH7" si="6">BJ5*3+BK5</f>
        <v>5</v>
      </c>
      <c r="BI5" s="149">
        <f t="shared" ref="BI5:BI7" si="7">BJ5+BK5+BL5</f>
        <v>6</v>
      </c>
      <c r="BJ5" s="141">
        <v>0</v>
      </c>
      <c r="BK5" s="141">
        <v>5</v>
      </c>
      <c r="BL5" s="142">
        <v>1</v>
      </c>
      <c r="BM5" s="149">
        <v>3</v>
      </c>
      <c r="BN5" s="141">
        <v>5</v>
      </c>
      <c r="BO5" s="142">
        <f t="shared" ref="BO5:BO7" si="8">BM5-BN5</f>
        <v>-2</v>
      </c>
      <c r="BS5" s="145">
        <v>2</v>
      </c>
      <c r="BT5" s="342" t="s">
        <v>137</v>
      </c>
      <c r="BU5" s="145">
        <f t="shared" ref="BU5:BU7" si="9">BW5*3+BX5</f>
        <v>5</v>
      </c>
      <c r="BV5" s="149">
        <f t="shared" ref="BV5:BV7" si="10">BW5+BX5+BY5</f>
        <v>6</v>
      </c>
      <c r="BW5" s="141">
        <v>1</v>
      </c>
      <c r="BX5" s="141">
        <v>2</v>
      </c>
      <c r="BY5" s="142">
        <v>3</v>
      </c>
      <c r="BZ5" s="149">
        <v>6</v>
      </c>
      <c r="CA5" s="141">
        <v>6</v>
      </c>
      <c r="CB5" s="142">
        <f t="shared" ref="CB5:CB7" si="11">BZ5-CA5</f>
        <v>0</v>
      </c>
      <c r="CD5" s="145">
        <v>2</v>
      </c>
      <c r="CE5" s="340" t="s">
        <v>60</v>
      </c>
      <c r="CF5" s="145">
        <f t="shared" ref="CF5:CF7" si="12">CH5*3+CI5</f>
        <v>3</v>
      </c>
      <c r="CG5" s="149">
        <f t="shared" ref="CG5:CG7" si="13">CH5+CI5+CJ5</f>
        <v>6</v>
      </c>
      <c r="CH5" s="141">
        <v>1</v>
      </c>
      <c r="CI5" s="141">
        <v>0</v>
      </c>
      <c r="CJ5" s="142">
        <v>5</v>
      </c>
      <c r="CK5" s="149">
        <v>2</v>
      </c>
      <c r="CL5" s="141">
        <v>6</v>
      </c>
      <c r="CM5" s="142">
        <f t="shared" ref="CM5:CM7" si="14">CK5-CL5</f>
        <v>-4</v>
      </c>
      <c r="CO5" s="145">
        <v>2</v>
      </c>
      <c r="CP5" s="341" t="s">
        <v>64</v>
      </c>
      <c r="CQ5" s="145">
        <f t="shared" ref="CQ5:CQ7" si="15">CS5*3+CT5</f>
        <v>7</v>
      </c>
      <c r="CR5" s="149">
        <f t="shared" ref="CR5:CR7" si="16">CS5+CT5+CU5</f>
        <v>6</v>
      </c>
      <c r="CS5" s="141">
        <v>2</v>
      </c>
      <c r="CT5" s="141">
        <v>1</v>
      </c>
      <c r="CU5" s="142">
        <v>3</v>
      </c>
      <c r="CV5" s="149">
        <v>6</v>
      </c>
      <c r="CW5" s="141">
        <v>5</v>
      </c>
      <c r="CX5" s="142">
        <f t="shared" ref="CX5:CX7" si="17">CV5-CW5</f>
        <v>1</v>
      </c>
      <c r="CZ5" s="338" t="s">
        <v>238</v>
      </c>
      <c r="DB5" s="338" t="s">
        <v>238</v>
      </c>
    </row>
    <row r="6" spans="1:124" ht="15.75" thickBot="1" x14ac:dyDescent="0.3">
      <c r="B6" t="s">
        <v>103</v>
      </c>
      <c r="AC6" s="29">
        <f>SUM(R6:AB6)</f>
        <v>0</v>
      </c>
      <c r="AE6" s="136">
        <f t="shared" ref="AE6:AE35" si="18">AE5+1</f>
        <v>3</v>
      </c>
      <c r="AF6" s="41"/>
      <c r="AG6" s="90" t="s">
        <v>143</v>
      </c>
      <c r="AH6" s="42">
        <f t="shared" si="1"/>
        <v>43</v>
      </c>
      <c r="AI6" s="42">
        <f t="shared" si="2"/>
        <v>20</v>
      </c>
      <c r="AJ6" s="48">
        <v>13</v>
      </c>
      <c r="AK6" s="49">
        <v>4</v>
      </c>
      <c r="AL6" s="45">
        <v>3</v>
      </c>
      <c r="AN6" s="31"/>
      <c r="AO6" s="31"/>
      <c r="AP6" s="113" t="s">
        <v>48</v>
      </c>
      <c r="AQ6" s="257">
        <f t="shared" ca="1" si="3"/>
        <v>17</v>
      </c>
      <c r="AR6" s="31"/>
      <c r="AS6" s="64" t="s">
        <v>289</v>
      </c>
      <c r="AU6" s="136">
        <f t="shared" ref="AU6:AU35" si="19">AU5+1</f>
        <v>3</v>
      </c>
      <c r="AV6" s="41"/>
      <c r="AW6" s="90" t="s">
        <v>48</v>
      </c>
      <c r="AX6" s="42">
        <f t="shared" si="4"/>
        <v>36</v>
      </c>
      <c r="AY6" s="42">
        <f t="shared" si="5"/>
        <v>20</v>
      </c>
      <c r="AZ6" s="48">
        <v>10</v>
      </c>
      <c r="BA6" s="49">
        <v>6</v>
      </c>
      <c r="BB6" s="45">
        <v>4</v>
      </c>
      <c r="BC6" s="102">
        <f>BC5+1</f>
        <v>3</v>
      </c>
      <c r="BF6" s="145">
        <v>3</v>
      </c>
      <c r="BG6" s="342" t="s">
        <v>59</v>
      </c>
      <c r="BH6" s="145">
        <f t="shared" si="6"/>
        <v>5</v>
      </c>
      <c r="BI6" s="149">
        <f t="shared" si="7"/>
        <v>6</v>
      </c>
      <c r="BJ6" s="141">
        <v>1</v>
      </c>
      <c r="BK6" s="141">
        <v>2</v>
      </c>
      <c r="BL6" s="142">
        <v>3</v>
      </c>
      <c r="BM6" s="149">
        <v>2</v>
      </c>
      <c r="BN6" s="141">
        <v>7</v>
      </c>
      <c r="BO6" s="142">
        <f t="shared" si="8"/>
        <v>-5</v>
      </c>
      <c r="BS6" s="145">
        <v>3</v>
      </c>
      <c r="BT6" s="340" t="s">
        <v>227</v>
      </c>
      <c r="BU6" s="145">
        <f t="shared" si="9"/>
        <v>9</v>
      </c>
      <c r="BV6" s="149">
        <f t="shared" si="10"/>
        <v>6</v>
      </c>
      <c r="BW6" s="141">
        <v>2</v>
      </c>
      <c r="BX6" s="141">
        <v>3</v>
      </c>
      <c r="BY6" s="142">
        <v>1</v>
      </c>
      <c r="BZ6" s="149">
        <v>5</v>
      </c>
      <c r="CA6" s="141">
        <v>5</v>
      </c>
      <c r="CB6" s="142">
        <f t="shared" si="11"/>
        <v>0</v>
      </c>
      <c r="CD6" s="145">
        <v>3</v>
      </c>
      <c r="CE6" s="341" t="s">
        <v>142</v>
      </c>
      <c r="CF6" s="145">
        <f t="shared" si="12"/>
        <v>8</v>
      </c>
      <c r="CG6" s="149">
        <f t="shared" si="13"/>
        <v>6</v>
      </c>
      <c r="CH6" s="141">
        <v>2</v>
      </c>
      <c r="CI6" s="141">
        <v>2</v>
      </c>
      <c r="CJ6" s="142">
        <v>2</v>
      </c>
      <c r="CK6" s="149">
        <v>7</v>
      </c>
      <c r="CL6" s="141">
        <v>3</v>
      </c>
      <c r="CM6" s="142">
        <f t="shared" si="14"/>
        <v>4</v>
      </c>
      <c r="CO6" s="145">
        <v>3</v>
      </c>
      <c r="CP6" s="342" t="s">
        <v>125</v>
      </c>
      <c r="CQ6" s="145">
        <f t="shared" si="15"/>
        <v>4</v>
      </c>
      <c r="CR6" s="149">
        <f t="shared" si="16"/>
        <v>6</v>
      </c>
      <c r="CS6" s="141">
        <v>1</v>
      </c>
      <c r="CT6" s="141">
        <v>1</v>
      </c>
      <c r="CU6" s="142">
        <v>4</v>
      </c>
      <c r="CV6" s="149">
        <v>2</v>
      </c>
      <c r="CW6" s="141">
        <v>10</v>
      </c>
      <c r="CX6" s="142">
        <f t="shared" si="17"/>
        <v>-8</v>
      </c>
      <c r="DB6" s="2" t="s">
        <v>683</v>
      </c>
    </row>
    <row r="7" spans="1:124" ht="15.75" thickBot="1" x14ac:dyDescent="0.3">
      <c r="R7" s="25">
        <f t="shared" ref="R7" ca="1" si="20">RANDBETWEEN(1,6)</f>
        <v>6</v>
      </c>
      <c r="S7" s="25">
        <f t="shared" ref="S7:AB7" ca="1" si="21">RANDBETWEEN(1,6)</f>
        <v>3</v>
      </c>
      <c r="T7" s="25">
        <f t="shared" ca="1" si="21"/>
        <v>2</v>
      </c>
      <c r="U7" s="26">
        <f t="shared" ca="1" si="21"/>
        <v>5</v>
      </c>
      <c r="V7" s="25">
        <f t="shared" ca="1" si="21"/>
        <v>5</v>
      </c>
      <c r="W7" s="25">
        <f t="shared" ca="1" si="21"/>
        <v>1</v>
      </c>
      <c r="X7" s="26">
        <f t="shared" ca="1" si="21"/>
        <v>1</v>
      </c>
      <c r="Y7" s="25">
        <f t="shared" ca="1" si="21"/>
        <v>3</v>
      </c>
      <c r="Z7" s="26">
        <f t="shared" ca="1" si="21"/>
        <v>3</v>
      </c>
      <c r="AA7" s="25">
        <f t="shared" ca="1" si="21"/>
        <v>2</v>
      </c>
      <c r="AB7" s="25">
        <f t="shared" ca="1" si="21"/>
        <v>1</v>
      </c>
      <c r="AE7" s="136">
        <f t="shared" si="18"/>
        <v>4</v>
      </c>
      <c r="AF7" s="41"/>
      <c r="AG7" s="90" t="s">
        <v>51</v>
      </c>
      <c r="AH7" s="42">
        <f t="shared" si="1"/>
        <v>43</v>
      </c>
      <c r="AI7" s="42">
        <f t="shared" si="2"/>
        <v>20</v>
      </c>
      <c r="AJ7" s="48">
        <v>12</v>
      </c>
      <c r="AK7" s="49">
        <v>7</v>
      </c>
      <c r="AL7" s="45">
        <v>1</v>
      </c>
      <c r="AN7" s="31"/>
      <c r="AO7" s="31"/>
      <c r="AP7" s="137" t="s">
        <v>51</v>
      </c>
      <c r="AQ7" s="257">
        <f t="shared" ca="1" si="3"/>
        <v>28</v>
      </c>
      <c r="AR7" s="31"/>
      <c r="AS7" s="64" t="s">
        <v>290</v>
      </c>
      <c r="AU7" s="136">
        <f t="shared" si="19"/>
        <v>4</v>
      </c>
      <c r="AV7" s="41"/>
      <c r="AW7" s="90" t="s">
        <v>51</v>
      </c>
      <c r="AX7" s="42">
        <f t="shared" si="4"/>
        <v>43</v>
      </c>
      <c r="AY7" s="42">
        <f t="shared" si="5"/>
        <v>20</v>
      </c>
      <c r="AZ7" s="48">
        <v>12</v>
      </c>
      <c r="BA7" s="49">
        <v>7</v>
      </c>
      <c r="BB7" s="45">
        <v>1</v>
      </c>
      <c r="BC7" s="102">
        <f>BC6+1</f>
        <v>4</v>
      </c>
      <c r="BF7" s="146">
        <v>4</v>
      </c>
      <c r="BG7" s="343" t="s">
        <v>232</v>
      </c>
      <c r="BH7" s="146">
        <f t="shared" si="6"/>
        <v>12</v>
      </c>
      <c r="BI7" s="150">
        <f t="shared" si="7"/>
        <v>6</v>
      </c>
      <c r="BJ7" s="143">
        <v>3</v>
      </c>
      <c r="BK7" s="143">
        <v>3</v>
      </c>
      <c r="BL7" s="144">
        <v>0</v>
      </c>
      <c r="BM7" s="150">
        <v>4</v>
      </c>
      <c r="BN7" s="143">
        <v>3</v>
      </c>
      <c r="BO7" s="144">
        <f t="shared" si="8"/>
        <v>1</v>
      </c>
      <c r="BS7" s="146">
        <v>4</v>
      </c>
      <c r="BT7" s="341" t="s">
        <v>222</v>
      </c>
      <c r="BU7" s="146">
        <f t="shared" si="9"/>
        <v>10</v>
      </c>
      <c r="BV7" s="150">
        <f t="shared" si="10"/>
        <v>6</v>
      </c>
      <c r="BW7" s="143">
        <v>3</v>
      </c>
      <c r="BX7" s="143">
        <v>1</v>
      </c>
      <c r="BY7" s="144">
        <v>2</v>
      </c>
      <c r="BZ7" s="150">
        <v>6</v>
      </c>
      <c r="CA7" s="143">
        <v>6</v>
      </c>
      <c r="CB7" s="144">
        <f t="shared" si="11"/>
        <v>0</v>
      </c>
      <c r="CD7" s="146">
        <v>4</v>
      </c>
      <c r="CE7" s="340" t="s">
        <v>407</v>
      </c>
      <c r="CF7" s="146">
        <f t="shared" si="12"/>
        <v>9</v>
      </c>
      <c r="CG7" s="150">
        <f t="shared" si="13"/>
        <v>6</v>
      </c>
      <c r="CH7" s="143">
        <v>3</v>
      </c>
      <c r="CI7" s="143">
        <v>0</v>
      </c>
      <c r="CJ7" s="144">
        <v>3</v>
      </c>
      <c r="CK7" s="150">
        <v>3</v>
      </c>
      <c r="CL7" s="143">
        <v>7</v>
      </c>
      <c r="CM7" s="144">
        <f t="shared" si="14"/>
        <v>-4</v>
      </c>
      <c r="CO7" s="146">
        <v>4</v>
      </c>
      <c r="CP7" s="343" t="s">
        <v>329</v>
      </c>
      <c r="CQ7" s="146">
        <f t="shared" si="15"/>
        <v>18</v>
      </c>
      <c r="CR7" s="150">
        <f t="shared" si="16"/>
        <v>6</v>
      </c>
      <c r="CS7" s="143">
        <v>6</v>
      </c>
      <c r="CT7" s="143">
        <v>0</v>
      </c>
      <c r="CU7" s="144">
        <v>0</v>
      </c>
      <c r="CV7" s="150">
        <v>7</v>
      </c>
      <c r="CW7" s="143">
        <v>2</v>
      </c>
      <c r="CX7" s="144">
        <f t="shared" si="17"/>
        <v>5</v>
      </c>
      <c r="CZ7" s="341" t="s">
        <v>65</v>
      </c>
      <c r="DB7" s="341" t="s">
        <v>65</v>
      </c>
    </row>
    <row r="8" spans="1:124" ht="15.75" thickBot="1" x14ac:dyDescent="0.3">
      <c r="A8">
        <v>1</v>
      </c>
      <c r="B8" t="s">
        <v>77</v>
      </c>
      <c r="C8" t="s">
        <v>7</v>
      </c>
      <c r="D8" t="s">
        <v>8</v>
      </c>
      <c r="E8" t="s">
        <v>9</v>
      </c>
      <c r="F8" t="s">
        <v>11</v>
      </c>
      <c r="G8" t="s">
        <v>10</v>
      </c>
      <c r="H8" t="s">
        <v>78</v>
      </c>
      <c r="R8" s="16">
        <v>1</v>
      </c>
      <c r="S8" s="17">
        <v>2</v>
      </c>
      <c r="T8" s="17">
        <v>3</v>
      </c>
      <c r="U8" s="18">
        <v>4</v>
      </c>
      <c r="V8" s="19">
        <v>5</v>
      </c>
      <c r="W8" s="19">
        <v>6</v>
      </c>
      <c r="X8" s="20">
        <v>7</v>
      </c>
      <c r="Y8" s="21">
        <v>8</v>
      </c>
      <c r="Z8" s="22">
        <v>9</v>
      </c>
      <c r="AA8" s="23">
        <v>10</v>
      </c>
      <c r="AB8" s="24">
        <v>11</v>
      </c>
      <c r="AE8" s="135">
        <f t="shared" si="18"/>
        <v>5</v>
      </c>
      <c r="AF8" s="51"/>
      <c r="AG8" s="105" t="s">
        <v>232</v>
      </c>
      <c r="AH8" s="42">
        <f t="shared" si="1"/>
        <v>40</v>
      </c>
      <c r="AI8" s="42">
        <f t="shared" si="2"/>
        <v>20</v>
      </c>
      <c r="AJ8" s="48">
        <v>12</v>
      </c>
      <c r="AK8" s="102">
        <v>4</v>
      </c>
      <c r="AL8" s="45">
        <v>4</v>
      </c>
      <c r="AN8" s="31"/>
      <c r="AO8" s="31"/>
      <c r="AP8" s="137" t="s">
        <v>254</v>
      </c>
      <c r="AQ8" s="257">
        <f t="shared" ca="1" si="3"/>
        <v>29</v>
      </c>
      <c r="AR8" s="31"/>
      <c r="AU8" s="135">
        <f t="shared" si="19"/>
        <v>5</v>
      </c>
      <c r="AV8" s="51"/>
      <c r="AW8" s="89" t="s">
        <v>254</v>
      </c>
      <c r="AX8" s="42">
        <f t="shared" si="4"/>
        <v>44</v>
      </c>
      <c r="AY8" s="42">
        <f t="shared" si="5"/>
        <v>20</v>
      </c>
      <c r="AZ8" s="48">
        <v>13</v>
      </c>
      <c r="BA8" s="49">
        <v>5</v>
      </c>
      <c r="BB8" s="45">
        <v>2</v>
      </c>
      <c r="BC8" s="102">
        <f>BC7+1</f>
        <v>5</v>
      </c>
      <c r="CZ8" s="2" t="s">
        <v>648</v>
      </c>
    </row>
    <row r="9" spans="1:124" ht="15.75" thickBot="1" x14ac:dyDescent="0.3">
      <c r="A9">
        <v>2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t="s">
        <v>88</v>
      </c>
      <c r="L9" t="s">
        <v>94</v>
      </c>
      <c r="M9" t="s">
        <v>95</v>
      </c>
      <c r="N9" t="s">
        <v>96</v>
      </c>
      <c r="O9" t="s">
        <v>113</v>
      </c>
      <c r="AE9" s="135">
        <f t="shared" si="18"/>
        <v>6</v>
      </c>
      <c r="AF9" s="51"/>
      <c r="AG9" s="90" t="s">
        <v>362</v>
      </c>
      <c r="AH9" s="42">
        <f t="shared" si="1"/>
        <v>39</v>
      </c>
      <c r="AI9" s="42">
        <f t="shared" si="2"/>
        <v>20</v>
      </c>
      <c r="AJ9" s="48">
        <v>11</v>
      </c>
      <c r="AK9" s="49">
        <v>6</v>
      </c>
      <c r="AL9" s="45">
        <v>3</v>
      </c>
      <c r="AN9" s="31"/>
      <c r="AO9" s="31"/>
      <c r="AP9" s="137" t="s">
        <v>65</v>
      </c>
      <c r="AQ9" s="257">
        <f t="shared" ca="1" si="3"/>
        <v>5</v>
      </c>
      <c r="AR9" s="31"/>
      <c r="AU9" s="135">
        <f t="shared" si="19"/>
        <v>6</v>
      </c>
      <c r="AV9" s="51"/>
      <c r="AW9" s="89" t="s">
        <v>65</v>
      </c>
      <c r="AX9" s="42">
        <f t="shared" si="4"/>
        <v>44</v>
      </c>
      <c r="AY9" s="42">
        <f t="shared" si="5"/>
        <v>20</v>
      </c>
      <c r="AZ9" s="48">
        <v>13</v>
      </c>
      <c r="BA9" s="49">
        <v>5</v>
      </c>
      <c r="BB9" s="45">
        <v>2</v>
      </c>
      <c r="BC9" s="102">
        <f t="shared" ref="BC9:BC35" si="22">BC8+1</f>
        <v>6</v>
      </c>
      <c r="BG9" s="1" t="str">
        <f>BG4</f>
        <v>Anderlecht</v>
      </c>
      <c r="BH9" s="2">
        <v>3</v>
      </c>
      <c r="BI9" s="2" t="s">
        <v>423</v>
      </c>
      <c r="BJ9" s="2">
        <v>1</v>
      </c>
      <c r="BK9" s="30" t="str">
        <f>BG5</f>
        <v>Ferencvaros</v>
      </c>
      <c r="BT9" s="1" t="str">
        <f>BT4</f>
        <v>Braga</v>
      </c>
      <c r="BU9" s="2">
        <v>1</v>
      </c>
      <c r="BV9" s="2" t="s">
        <v>423</v>
      </c>
      <c r="BW9" s="2">
        <v>1</v>
      </c>
      <c r="BX9" s="30" t="str">
        <f>BT5</f>
        <v>Steaua Bucarest</v>
      </c>
      <c r="CE9" s="1" t="str">
        <f>CE4</f>
        <v>Osijek</v>
      </c>
      <c r="CF9" s="2">
        <v>2</v>
      </c>
      <c r="CG9" s="2" t="s">
        <v>423</v>
      </c>
      <c r="CH9" s="2">
        <v>1</v>
      </c>
      <c r="CI9" s="30" t="str">
        <f>CE5</f>
        <v>Aberdeen</v>
      </c>
      <c r="CP9" s="1" t="str">
        <f>CP4</f>
        <v>Vitesse</v>
      </c>
      <c r="CQ9" s="2">
        <v>2</v>
      </c>
      <c r="CR9" s="2" t="s">
        <v>423</v>
      </c>
      <c r="CS9" s="2">
        <v>1</v>
      </c>
      <c r="CT9" s="30" t="str">
        <f>CP5</f>
        <v>Rijeka</v>
      </c>
      <c r="CZ9" s="340" t="s">
        <v>143</v>
      </c>
      <c r="DD9" s="341" t="s">
        <v>65</v>
      </c>
    </row>
    <row r="10" spans="1:124" ht="15.75" thickBot="1" x14ac:dyDescent="0.3">
      <c r="A10">
        <v>3</v>
      </c>
      <c r="B10" t="s">
        <v>89</v>
      </c>
      <c r="C10" t="s">
        <v>91</v>
      </c>
      <c r="D10" t="s">
        <v>92</v>
      </c>
      <c r="E10" t="s">
        <v>93</v>
      </c>
      <c r="F10" t="s">
        <v>97</v>
      </c>
      <c r="G10" t="s">
        <v>98</v>
      </c>
      <c r="H10" t="s">
        <v>99</v>
      </c>
      <c r="I10" t="s">
        <v>108</v>
      </c>
      <c r="J10" t="s">
        <v>110</v>
      </c>
      <c r="K10" t="s">
        <v>111</v>
      </c>
      <c r="L10" t="s">
        <v>112</v>
      </c>
      <c r="M10" t="s">
        <v>114</v>
      </c>
      <c r="N10" t="s">
        <v>115</v>
      </c>
      <c r="O10" t="s">
        <v>118</v>
      </c>
      <c r="Q10" t="s">
        <v>233</v>
      </c>
      <c r="S10" s="2">
        <v>1</v>
      </c>
      <c r="T10" s="2">
        <v>2</v>
      </c>
      <c r="U10" s="2">
        <v>3</v>
      </c>
      <c r="V10" s="2">
        <v>4</v>
      </c>
      <c r="AE10" s="135">
        <f t="shared" si="18"/>
        <v>7</v>
      </c>
      <c r="AF10" s="51"/>
      <c r="AG10" s="90" t="s">
        <v>69</v>
      </c>
      <c r="AH10" s="42">
        <f t="shared" si="1"/>
        <v>36</v>
      </c>
      <c r="AI10" s="42">
        <f t="shared" si="2"/>
        <v>20</v>
      </c>
      <c r="AJ10" s="48">
        <v>11</v>
      </c>
      <c r="AK10" s="49">
        <v>3</v>
      </c>
      <c r="AL10" s="45">
        <v>6</v>
      </c>
      <c r="AN10" s="31"/>
      <c r="AO10" s="31"/>
      <c r="AP10" s="137" t="s">
        <v>140</v>
      </c>
      <c r="AQ10" s="257">
        <f t="shared" ca="1" si="3"/>
        <v>6</v>
      </c>
      <c r="AR10" s="31"/>
      <c r="AU10" s="135">
        <f t="shared" si="19"/>
        <v>7</v>
      </c>
      <c r="AV10" s="51"/>
      <c r="AW10" s="90" t="s">
        <v>140</v>
      </c>
      <c r="AX10" s="42">
        <f t="shared" si="4"/>
        <v>23</v>
      </c>
      <c r="AY10" s="42">
        <f t="shared" si="5"/>
        <v>20</v>
      </c>
      <c r="AZ10" s="48">
        <v>6</v>
      </c>
      <c r="BA10" s="49">
        <v>5</v>
      </c>
      <c r="BB10" s="45">
        <v>9</v>
      </c>
      <c r="BC10" s="102">
        <f t="shared" si="22"/>
        <v>7</v>
      </c>
      <c r="BG10" s="1" t="str">
        <f>BG6</f>
        <v>APOEL Nicosia</v>
      </c>
      <c r="BH10" s="2">
        <v>1</v>
      </c>
      <c r="BI10" s="2" t="s">
        <v>423</v>
      </c>
      <c r="BJ10" s="2">
        <v>2</v>
      </c>
      <c r="BK10" s="30" t="str">
        <f>BG7</f>
        <v>Real Sociedad</v>
      </c>
      <c r="BT10" s="1" t="str">
        <f>BT6</f>
        <v>Servette</v>
      </c>
      <c r="BU10" s="2">
        <v>2</v>
      </c>
      <c r="BV10" s="2" t="s">
        <v>423</v>
      </c>
      <c r="BW10" s="2">
        <v>1</v>
      </c>
      <c r="BX10" s="30" t="str">
        <f>BT7</f>
        <v>Aarhus</v>
      </c>
      <c r="CE10" s="1" t="str">
        <f>CE6</f>
        <v>Royal Antwerp</v>
      </c>
      <c r="CF10" s="2">
        <v>4</v>
      </c>
      <c r="CG10" s="2" t="s">
        <v>423</v>
      </c>
      <c r="CH10" s="2">
        <v>1</v>
      </c>
      <c r="CI10" s="30" t="str">
        <f>CE7</f>
        <v>Spartak Moscú</v>
      </c>
      <c r="CP10" s="1" t="str">
        <f>CP6</f>
        <v>Qarabag</v>
      </c>
      <c r="CQ10" s="2">
        <v>1</v>
      </c>
      <c r="CR10" s="2" t="s">
        <v>423</v>
      </c>
      <c r="CS10" s="2">
        <v>2</v>
      </c>
      <c r="CT10" s="30" t="str">
        <f>CP7</f>
        <v>Sassuolo</v>
      </c>
      <c r="DD10" s="2" t="s">
        <v>631</v>
      </c>
    </row>
    <row r="11" spans="1:124" ht="15.75" thickBot="1" x14ac:dyDescent="0.3">
      <c r="C11" t="s">
        <v>117</v>
      </c>
      <c r="D11" t="s">
        <v>120</v>
      </c>
      <c r="E11" t="s">
        <v>126</v>
      </c>
      <c r="R11" s="27">
        <f ca="1">RANDBETWEEN(1,30)</f>
        <v>1</v>
      </c>
      <c r="X11" s="29">
        <f>SUM(S11:V11)</f>
        <v>0</v>
      </c>
      <c r="AE11" s="135">
        <f t="shared" si="18"/>
        <v>8</v>
      </c>
      <c r="AF11" s="51"/>
      <c r="AG11" s="90" t="s">
        <v>48</v>
      </c>
      <c r="AH11" s="42">
        <f t="shared" si="1"/>
        <v>36</v>
      </c>
      <c r="AI11" s="42">
        <f t="shared" si="2"/>
        <v>20</v>
      </c>
      <c r="AJ11" s="48">
        <v>10</v>
      </c>
      <c r="AK11" s="49">
        <v>6</v>
      </c>
      <c r="AL11" s="45">
        <v>4</v>
      </c>
      <c r="AN11" s="31"/>
      <c r="AO11" s="31"/>
      <c r="AP11" s="114" t="s">
        <v>60</v>
      </c>
      <c r="AQ11" s="257">
        <f t="shared" ca="1" si="3"/>
        <v>6</v>
      </c>
      <c r="AR11" s="31"/>
      <c r="AS11" s="71" t="s">
        <v>324</v>
      </c>
      <c r="AU11" s="135">
        <f t="shared" si="19"/>
        <v>8</v>
      </c>
      <c r="AV11" s="51"/>
      <c r="AW11" s="90" t="s">
        <v>60</v>
      </c>
      <c r="AX11" s="42">
        <f t="shared" si="4"/>
        <v>32</v>
      </c>
      <c r="AY11" s="42">
        <f t="shared" si="5"/>
        <v>20</v>
      </c>
      <c r="AZ11" s="48">
        <v>8</v>
      </c>
      <c r="BA11" s="49">
        <v>8</v>
      </c>
      <c r="BB11" s="45">
        <v>4</v>
      </c>
      <c r="BC11" s="102">
        <f t="shared" si="22"/>
        <v>8</v>
      </c>
      <c r="BG11" s="1"/>
      <c r="BT11" s="1"/>
      <c r="CE11" s="1"/>
      <c r="CP11" s="1"/>
      <c r="CZ11" s="343" t="s">
        <v>48</v>
      </c>
      <c r="DD11" s="342" t="s">
        <v>128</v>
      </c>
    </row>
    <row r="12" spans="1:124" ht="15.75" thickBot="1" x14ac:dyDescent="0.3">
      <c r="A12">
        <v>4</v>
      </c>
      <c r="B12" t="s">
        <v>90</v>
      </c>
      <c r="C12" t="s">
        <v>104</v>
      </c>
      <c r="D12" t="s">
        <v>105</v>
      </c>
      <c r="E12" t="s">
        <v>123</v>
      </c>
      <c r="F12" t="s">
        <v>106</v>
      </c>
      <c r="G12" t="s">
        <v>107</v>
      </c>
      <c r="H12" t="s">
        <v>102</v>
      </c>
      <c r="I12" t="s">
        <v>109</v>
      </c>
      <c r="J12" t="s">
        <v>119</v>
      </c>
      <c r="K12" t="s">
        <v>100</v>
      </c>
      <c r="L12" t="s">
        <v>101</v>
      </c>
      <c r="M12" t="s">
        <v>121</v>
      </c>
      <c r="N12" t="s">
        <v>122</v>
      </c>
      <c r="R12" s="27">
        <f t="shared" ref="R12:R13" ca="1" si="23">RANDBETWEEN(1,30)</f>
        <v>14</v>
      </c>
      <c r="X12" s="29">
        <f t="shared" ref="X12:X15" si="24">SUM(S12:V12)</f>
        <v>0</v>
      </c>
      <c r="AE12" s="135">
        <f t="shared" si="18"/>
        <v>9</v>
      </c>
      <c r="AF12" s="51"/>
      <c r="AG12" s="90" t="s">
        <v>125</v>
      </c>
      <c r="AH12" s="42">
        <f t="shared" si="1"/>
        <v>34</v>
      </c>
      <c r="AI12" s="42">
        <f t="shared" si="2"/>
        <v>20</v>
      </c>
      <c r="AJ12" s="48">
        <v>9</v>
      </c>
      <c r="AK12" s="49">
        <v>7</v>
      </c>
      <c r="AL12" s="45">
        <v>4</v>
      </c>
      <c r="AN12" s="31"/>
      <c r="AO12" s="31"/>
      <c r="AP12" s="114" t="s">
        <v>46</v>
      </c>
      <c r="AQ12" s="257">
        <f t="shared" ca="1" si="3"/>
        <v>19</v>
      </c>
      <c r="AR12" s="31"/>
      <c r="AS12" s="70" t="s">
        <v>291</v>
      </c>
      <c r="AU12" s="135">
        <f t="shared" si="19"/>
        <v>9</v>
      </c>
      <c r="AV12" s="51"/>
      <c r="AW12" s="89" t="s">
        <v>46</v>
      </c>
      <c r="AX12" s="42">
        <f t="shared" si="4"/>
        <v>32</v>
      </c>
      <c r="AY12" s="42">
        <f t="shared" si="5"/>
        <v>20</v>
      </c>
      <c r="AZ12" s="48">
        <v>8</v>
      </c>
      <c r="BA12" s="49">
        <v>8</v>
      </c>
      <c r="BB12" s="45">
        <v>4</v>
      </c>
      <c r="BC12" s="102">
        <f t="shared" si="22"/>
        <v>9</v>
      </c>
      <c r="BG12" s="1" t="str">
        <f>BG4</f>
        <v>Anderlecht</v>
      </c>
      <c r="BH12" s="2">
        <v>4</v>
      </c>
      <c r="BI12" s="2" t="s">
        <v>423</v>
      </c>
      <c r="BJ12" s="2">
        <v>0</v>
      </c>
      <c r="BK12" s="30" t="str">
        <f>BG6</f>
        <v>APOEL Nicosia</v>
      </c>
      <c r="BT12" s="1" t="str">
        <f>BT4</f>
        <v>Braga</v>
      </c>
      <c r="BU12" s="2">
        <v>1</v>
      </c>
      <c r="BV12" s="2" t="s">
        <v>423</v>
      </c>
      <c r="BW12" s="2">
        <v>1</v>
      </c>
      <c r="BX12" s="30" t="str">
        <f>BT6</f>
        <v>Servette</v>
      </c>
      <c r="CE12" s="1" t="str">
        <f>CE4</f>
        <v>Osijek</v>
      </c>
      <c r="CF12" s="2">
        <v>2</v>
      </c>
      <c r="CG12" s="2" t="s">
        <v>423</v>
      </c>
      <c r="CH12" s="2">
        <v>1</v>
      </c>
      <c r="CI12" s="30" t="str">
        <f>CE6</f>
        <v>Royal Antwerp</v>
      </c>
      <c r="CP12" s="1" t="str">
        <f>CP4</f>
        <v>Vitesse</v>
      </c>
      <c r="CQ12" s="2">
        <v>4</v>
      </c>
      <c r="CR12" s="2" t="s">
        <v>423</v>
      </c>
      <c r="CS12" s="2">
        <v>0</v>
      </c>
      <c r="CT12" s="30" t="str">
        <f>CP6</f>
        <v>Qarabag</v>
      </c>
      <c r="CZ12" s="2" t="s">
        <v>649</v>
      </c>
    </row>
    <row r="13" spans="1:124" ht="15.75" thickBot="1" x14ac:dyDescent="0.3">
      <c r="C13" t="s">
        <v>124</v>
      </c>
      <c r="D13" t="s">
        <v>127</v>
      </c>
      <c r="E13" t="s">
        <v>131</v>
      </c>
      <c r="F13" t="s">
        <v>133</v>
      </c>
      <c r="G13" t="s">
        <v>135</v>
      </c>
      <c r="H13" t="s">
        <v>136</v>
      </c>
      <c r="R13" s="27">
        <f t="shared" ca="1" si="23"/>
        <v>17</v>
      </c>
      <c r="X13" s="29">
        <f t="shared" si="24"/>
        <v>0</v>
      </c>
      <c r="AE13" s="135">
        <f t="shared" si="18"/>
        <v>10</v>
      </c>
      <c r="AF13" s="51"/>
      <c r="AG13" s="89" t="s">
        <v>141</v>
      </c>
      <c r="AH13" s="42">
        <f t="shared" si="1"/>
        <v>34</v>
      </c>
      <c r="AI13" s="42">
        <f t="shared" si="2"/>
        <v>20</v>
      </c>
      <c r="AJ13" s="48">
        <v>8</v>
      </c>
      <c r="AK13" s="49">
        <v>10</v>
      </c>
      <c r="AL13" s="45">
        <v>2</v>
      </c>
      <c r="AN13" s="31"/>
      <c r="AO13" s="31"/>
      <c r="AP13" s="114" t="s">
        <v>143</v>
      </c>
      <c r="AQ13" s="257">
        <f t="shared" ca="1" si="3"/>
        <v>27</v>
      </c>
      <c r="AR13" s="31"/>
      <c r="AS13" s="70" t="s">
        <v>292</v>
      </c>
      <c r="AU13" s="135">
        <f t="shared" si="19"/>
        <v>10</v>
      </c>
      <c r="AV13" s="51"/>
      <c r="AW13" s="90" t="s">
        <v>143</v>
      </c>
      <c r="AX13" s="42">
        <f t="shared" si="4"/>
        <v>43</v>
      </c>
      <c r="AY13" s="42">
        <f t="shared" si="5"/>
        <v>20</v>
      </c>
      <c r="AZ13" s="48">
        <v>13</v>
      </c>
      <c r="BA13" s="49">
        <v>4</v>
      </c>
      <c r="BB13" s="45">
        <v>3</v>
      </c>
      <c r="BC13" s="102">
        <f t="shared" si="22"/>
        <v>10</v>
      </c>
      <c r="BG13" s="1" t="str">
        <f>BG5</f>
        <v>Ferencvaros</v>
      </c>
      <c r="BH13" s="2">
        <v>1</v>
      </c>
      <c r="BI13" s="2" t="s">
        <v>423</v>
      </c>
      <c r="BJ13" s="2">
        <v>1</v>
      </c>
      <c r="BK13" s="30" t="str">
        <f>BG7</f>
        <v>Real Sociedad</v>
      </c>
      <c r="BT13" s="1" t="str">
        <f>BT5</f>
        <v>Steaua Bucarest</v>
      </c>
      <c r="BU13" s="2">
        <v>2</v>
      </c>
      <c r="BV13" s="2" t="s">
        <v>423</v>
      </c>
      <c r="BW13" s="2">
        <v>3</v>
      </c>
      <c r="BX13" s="30" t="str">
        <f>BT7</f>
        <v>Aarhus</v>
      </c>
      <c r="CE13" s="1" t="str">
        <f>CE5</f>
        <v>Aberdeen</v>
      </c>
      <c r="CF13" s="2">
        <v>1</v>
      </c>
      <c r="CG13" s="2" t="s">
        <v>423</v>
      </c>
      <c r="CH13" s="2">
        <v>2</v>
      </c>
      <c r="CI13" s="30" t="str">
        <f>CE7</f>
        <v>Spartak Moscú</v>
      </c>
      <c r="CP13" s="1" t="str">
        <f>CP5</f>
        <v>Rijeka</v>
      </c>
      <c r="CQ13" s="2">
        <v>1</v>
      </c>
      <c r="CR13" s="2" t="s">
        <v>423</v>
      </c>
      <c r="CS13" s="2">
        <v>2</v>
      </c>
      <c r="CT13" s="30" t="str">
        <f>CP7</f>
        <v>Sassuolo</v>
      </c>
      <c r="CZ13" s="340" t="s">
        <v>256</v>
      </c>
      <c r="DB13" s="340" t="s">
        <v>256</v>
      </c>
    </row>
    <row r="14" spans="1:124" ht="15.75" thickBot="1" x14ac:dyDescent="0.3">
      <c r="R14" s="27">
        <f ca="1">RANDBETWEEN(1,30)</f>
        <v>5</v>
      </c>
      <c r="X14" s="29">
        <f t="shared" si="24"/>
        <v>0</v>
      </c>
      <c r="AE14" s="135">
        <f t="shared" si="18"/>
        <v>11</v>
      </c>
      <c r="AF14" s="51"/>
      <c r="AG14" s="90" t="s">
        <v>60</v>
      </c>
      <c r="AH14" s="42">
        <f t="shared" si="1"/>
        <v>32</v>
      </c>
      <c r="AI14" s="42">
        <f t="shared" si="2"/>
        <v>20</v>
      </c>
      <c r="AJ14" s="48">
        <v>8</v>
      </c>
      <c r="AK14" s="49">
        <v>8</v>
      </c>
      <c r="AL14" s="45">
        <v>4</v>
      </c>
      <c r="AN14" s="31"/>
      <c r="AO14" s="31"/>
      <c r="AP14" s="114" t="s">
        <v>71</v>
      </c>
      <c r="AQ14" s="257">
        <f t="shared" ca="1" si="3"/>
        <v>6</v>
      </c>
      <c r="AR14" s="31"/>
      <c r="AS14" s="70" t="s">
        <v>293</v>
      </c>
      <c r="AU14" s="135">
        <f t="shared" si="19"/>
        <v>11</v>
      </c>
      <c r="AV14" s="51"/>
      <c r="AW14" s="90" t="s">
        <v>71</v>
      </c>
      <c r="AX14" s="42">
        <f t="shared" si="4"/>
        <v>28</v>
      </c>
      <c r="AY14" s="42">
        <f t="shared" si="5"/>
        <v>20</v>
      </c>
      <c r="AZ14" s="48">
        <v>6</v>
      </c>
      <c r="BA14" s="49">
        <v>10</v>
      </c>
      <c r="BB14" s="45">
        <v>4</v>
      </c>
      <c r="BC14" s="102">
        <f t="shared" si="22"/>
        <v>11</v>
      </c>
      <c r="BG14" s="1"/>
      <c r="BT14" s="1"/>
      <c r="CE14" s="1"/>
      <c r="CP14" s="1"/>
      <c r="DB14" s="2" t="s">
        <v>684</v>
      </c>
    </row>
    <row r="15" spans="1:124" ht="15.75" thickBot="1" x14ac:dyDescent="0.3">
      <c r="R15" s="27">
        <f ca="1">RANDBETWEEN(1,30)</f>
        <v>26</v>
      </c>
      <c r="X15" s="29">
        <f t="shared" si="24"/>
        <v>0</v>
      </c>
      <c r="AE15" s="135">
        <f t="shared" si="18"/>
        <v>12</v>
      </c>
      <c r="AF15" s="51"/>
      <c r="AG15" s="89" t="s">
        <v>46</v>
      </c>
      <c r="AH15" s="42">
        <f t="shared" si="1"/>
        <v>32</v>
      </c>
      <c r="AI15" s="42">
        <f t="shared" si="2"/>
        <v>20</v>
      </c>
      <c r="AJ15" s="48">
        <v>8</v>
      </c>
      <c r="AK15" s="49">
        <v>8</v>
      </c>
      <c r="AL15" s="45">
        <v>4</v>
      </c>
      <c r="AO15" s="31"/>
      <c r="AP15" s="114" t="s">
        <v>141</v>
      </c>
      <c r="AQ15" s="257">
        <f t="shared" ca="1" si="3"/>
        <v>2</v>
      </c>
      <c r="AR15" s="31"/>
      <c r="AU15" s="135">
        <f t="shared" si="19"/>
        <v>12</v>
      </c>
      <c r="AV15" s="51"/>
      <c r="AW15" s="89" t="s">
        <v>141</v>
      </c>
      <c r="AX15" s="42">
        <f t="shared" si="4"/>
        <v>34</v>
      </c>
      <c r="AY15" s="42">
        <f t="shared" si="5"/>
        <v>20</v>
      </c>
      <c r="AZ15" s="48">
        <v>8</v>
      </c>
      <c r="BA15" s="49">
        <v>10</v>
      </c>
      <c r="BB15" s="45">
        <v>2</v>
      </c>
      <c r="BC15" s="102">
        <f t="shared" si="22"/>
        <v>12</v>
      </c>
      <c r="BG15" s="1" t="str">
        <f>BG4</f>
        <v>Anderlecht</v>
      </c>
      <c r="BH15" s="2">
        <v>1</v>
      </c>
      <c r="BI15" s="2" t="s">
        <v>423</v>
      </c>
      <c r="BJ15" s="2">
        <v>1</v>
      </c>
      <c r="BK15" s="30" t="str">
        <f>BG7</f>
        <v>Real Sociedad</v>
      </c>
      <c r="BT15" s="1" t="str">
        <f>BT4</f>
        <v>Braga</v>
      </c>
      <c r="BU15" s="2">
        <v>2</v>
      </c>
      <c r="BV15" s="2" t="s">
        <v>423</v>
      </c>
      <c r="BW15" s="2">
        <v>2</v>
      </c>
      <c r="BX15" s="30" t="str">
        <f>BT7</f>
        <v>Aarhus</v>
      </c>
      <c r="CE15" s="1" t="str">
        <f>CE4</f>
        <v>Osijek</v>
      </c>
      <c r="CF15" s="2">
        <v>2</v>
      </c>
      <c r="CG15" s="2" t="s">
        <v>423</v>
      </c>
      <c r="CH15" s="2">
        <v>0</v>
      </c>
      <c r="CI15" s="30" t="str">
        <f>CE7</f>
        <v>Spartak Moscú</v>
      </c>
      <c r="CP15" s="1" t="str">
        <f>CP4</f>
        <v>Vitesse</v>
      </c>
      <c r="CQ15" s="2">
        <v>0</v>
      </c>
      <c r="CR15" s="2" t="s">
        <v>423</v>
      </c>
      <c r="CS15" s="2">
        <v>3</v>
      </c>
      <c r="CT15" s="30" t="str">
        <f>CP7</f>
        <v>Sassuolo</v>
      </c>
      <c r="CZ15" s="340" t="s">
        <v>141</v>
      </c>
      <c r="DB15" s="342" t="s">
        <v>128</v>
      </c>
      <c r="DH15" t="s">
        <v>417</v>
      </c>
      <c r="DI15" s="2"/>
      <c r="DJ15" s="2"/>
      <c r="DK15" s="2"/>
      <c r="DL15" s="2"/>
      <c r="DM15" s="2"/>
      <c r="DN15" s="2"/>
      <c r="DO15" s="27">
        <v>1</v>
      </c>
      <c r="DP15" s="27">
        <v>2</v>
      </c>
      <c r="DQ15" s="27">
        <v>3</v>
      </c>
      <c r="DR15" s="27">
        <v>4</v>
      </c>
      <c r="DS15" s="27">
        <v>5</v>
      </c>
      <c r="DT15" s="2"/>
    </row>
    <row r="16" spans="1:124" ht="15.75" thickBot="1" x14ac:dyDescent="0.3">
      <c r="AE16" s="135">
        <f t="shared" si="18"/>
        <v>13</v>
      </c>
      <c r="AF16" s="51"/>
      <c r="AG16" s="90" t="s">
        <v>251</v>
      </c>
      <c r="AH16" s="42">
        <f t="shared" si="1"/>
        <v>31</v>
      </c>
      <c r="AI16" s="42">
        <f t="shared" si="2"/>
        <v>20</v>
      </c>
      <c r="AJ16" s="48">
        <v>8</v>
      </c>
      <c r="AK16" s="49">
        <v>7</v>
      </c>
      <c r="AL16" s="45">
        <v>5</v>
      </c>
      <c r="AN16" s="31"/>
      <c r="AO16" s="31"/>
      <c r="AP16" s="114" t="s">
        <v>604</v>
      </c>
      <c r="AQ16" s="257">
        <f t="shared" ca="1" si="3"/>
        <v>3</v>
      </c>
      <c r="AR16" s="31"/>
      <c r="AU16" s="135">
        <f t="shared" si="19"/>
        <v>13</v>
      </c>
      <c r="AV16" s="51"/>
      <c r="AW16" s="90" t="s">
        <v>604</v>
      </c>
      <c r="AX16" s="42">
        <f t="shared" si="4"/>
        <v>20</v>
      </c>
      <c r="AY16" s="42">
        <f t="shared" si="5"/>
        <v>20</v>
      </c>
      <c r="AZ16" s="48">
        <v>5</v>
      </c>
      <c r="BA16" s="49">
        <v>5</v>
      </c>
      <c r="BB16" s="45">
        <v>10</v>
      </c>
      <c r="BC16" s="102">
        <f t="shared" si="22"/>
        <v>13</v>
      </c>
      <c r="BG16" s="1" t="str">
        <f>BG5</f>
        <v>Ferencvaros</v>
      </c>
      <c r="BH16" s="2">
        <v>1</v>
      </c>
      <c r="BI16" s="2" t="s">
        <v>423</v>
      </c>
      <c r="BJ16" s="2">
        <v>1</v>
      </c>
      <c r="BK16" s="30" t="str">
        <f>BG6</f>
        <v>APOEL Nicosia</v>
      </c>
      <c r="BT16" s="1" t="str">
        <f>BT5</f>
        <v>Steaua Bucarest</v>
      </c>
      <c r="BU16" s="2">
        <v>3</v>
      </c>
      <c r="BV16" s="2" t="s">
        <v>423</v>
      </c>
      <c r="BW16" s="2">
        <v>2</v>
      </c>
      <c r="BX16" s="30" t="str">
        <f>BT6</f>
        <v>Servette</v>
      </c>
      <c r="CE16" s="1" t="str">
        <f>CE5</f>
        <v>Aberdeen</v>
      </c>
      <c r="CF16" s="2">
        <v>0</v>
      </c>
      <c r="CG16" s="2" t="s">
        <v>423</v>
      </c>
      <c r="CH16" s="2">
        <v>2</v>
      </c>
      <c r="CI16" s="30" t="str">
        <f>CE6</f>
        <v>Royal Antwerp</v>
      </c>
      <c r="CP16" s="1" t="str">
        <f>CP5</f>
        <v>Rijeka</v>
      </c>
      <c r="CQ16" s="2">
        <v>4</v>
      </c>
      <c r="CR16" s="2" t="s">
        <v>423</v>
      </c>
      <c r="CS16" s="2">
        <v>1</v>
      </c>
      <c r="CT16" s="30" t="str">
        <f>CP6</f>
        <v>Qarabag</v>
      </c>
      <c r="CZ16" s="2" t="s">
        <v>650</v>
      </c>
      <c r="DI16" s="16">
        <v>1</v>
      </c>
      <c r="DJ16" s="17">
        <v>2</v>
      </c>
      <c r="DK16" s="17">
        <v>3</v>
      </c>
      <c r="DL16" s="18">
        <v>4</v>
      </c>
      <c r="DM16" s="19">
        <v>5</v>
      </c>
      <c r="DN16" s="19">
        <v>6</v>
      </c>
      <c r="DO16" s="20">
        <v>7</v>
      </c>
      <c r="DP16" s="21">
        <v>8</v>
      </c>
      <c r="DQ16" s="22">
        <v>9</v>
      </c>
      <c r="DR16" s="23">
        <v>10</v>
      </c>
      <c r="DS16" s="24">
        <v>11</v>
      </c>
    </row>
    <row r="17" spans="6:124" ht="15.75" thickBot="1" x14ac:dyDescent="0.3">
      <c r="AE17" s="135">
        <f t="shared" si="18"/>
        <v>14</v>
      </c>
      <c r="AF17" s="51"/>
      <c r="AG17" s="90" t="s">
        <v>70</v>
      </c>
      <c r="AH17" s="42">
        <f t="shared" si="1"/>
        <v>28</v>
      </c>
      <c r="AI17" s="42">
        <f t="shared" si="2"/>
        <v>20</v>
      </c>
      <c r="AJ17" s="48">
        <v>8</v>
      </c>
      <c r="AK17" s="49">
        <v>4</v>
      </c>
      <c r="AL17" s="45">
        <v>8</v>
      </c>
      <c r="AN17" s="31"/>
      <c r="AO17" s="31"/>
      <c r="AP17" s="114" t="s">
        <v>251</v>
      </c>
      <c r="AQ17" s="257">
        <f t="shared" ca="1" si="3"/>
        <v>27</v>
      </c>
      <c r="AR17" s="31"/>
      <c r="AU17" s="135">
        <f t="shared" si="19"/>
        <v>14</v>
      </c>
      <c r="AV17" s="51"/>
      <c r="AW17" s="90" t="s">
        <v>251</v>
      </c>
      <c r="AX17" s="42">
        <f t="shared" si="4"/>
        <v>31</v>
      </c>
      <c r="AY17" s="42">
        <f t="shared" si="5"/>
        <v>20</v>
      </c>
      <c r="AZ17" s="48">
        <v>8</v>
      </c>
      <c r="BA17" s="49">
        <v>7</v>
      </c>
      <c r="BB17" s="45">
        <v>5</v>
      </c>
      <c r="BC17" s="102">
        <f t="shared" si="22"/>
        <v>14</v>
      </c>
      <c r="CZ17" s="342" t="s">
        <v>128</v>
      </c>
      <c r="DF17" s="341" t="s">
        <v>65</v>
      </c>
      <c r="DI17" s="27">
        <f ca="1">RANDBETWEEN(1,6)</f>
        <v>5</v>
      </c>
      <c r="DJ17" s="27">
        <f t="shared" ref="DJ17:DS17" ca="1" si="25">RANDBETWEEN(1,6)</f>
        <v>4</v>
      </c>
      <c r="DK17" s="27">
        <f t="shared" ca="1" si="25"/>
        <v>2</v>
      </c>
      <c r="DL17" s="28">
        <f t="shared" ca="1" si="25"/>
        <v>6</v>
      </c>
      <c r="DM17" s="27">
        <f t="shared" ca="1" si="25"/>
        <v>5</v>
      </c>
      <c r="DN17" s="27">
        <f t="shared" ca="1" si="25"/>
        <v>4</v>
      </c>
      <c r="DO17" s="28">
        <f t="shared" ca="1" si="25"/>
        <v>1</v>
      </c>
      <c r="DP17" s="27">
        <f t="shared" ca="1" si="25"/>
        <v>1</v>
      </c>
      <c r="DQ17" s="28">
        <f t="shared" ca="1" si="25"/>
        <v>2</v>
      </c>
      <c r="DR17" s="27">
        <f t="shared" ca="1" si="25"/>
        <v>4</v>
      </c>
      <c r="DS17" s="27">
        <f t="shared" ca="1" si="25"/>
        <v>5</v>
      </c>
    </row>
    <row r="18" spans="6:124" ht="15.75" thickBot="1" x14ac:dyDescent="0.3">
      <c r="F18" t="s">
        <v>223</v>
      </c>
      <c r="K18" t="s">
        <v>401</v>
      </c>
      <c r="Q18" s="1"/>
      <c r="AE18" s="135">
        <f t="shared" si="18"/>
        <v>15</v>
      </c>
      <c r="AF18" s="51"/>
      <c r="AG18" s="90" t="s">
        <v>128</v>
      </c>
      <c r="AH18" s="42">
        <f t="shared" si="1"/>
        <v>28</v>
      </c>
      <c r="AI18" s="42">
        <f t="shared" si="2"/>
        <v>20</v>
      </c>
      <c r="AJ18" s="48">
        <v>8</v>
      </c>
      <c r="AK18" s="49">
        <v>4</v>
      </c>
      <c r="AL18" s="45">
        <v>8</v>
      </c>
      <c r="AN18" s="31"/>
      <c r="AO18" s="31"/>
      <c r="AP18" s="115" t="s">
        <v>125</v>
      </c>
      <c r="AQ18" s="257">
        <f t="shared" ca="1" si="3"/>
        <v>17</v>
      </c>
      <c r="AR18" s="31"/>
      <c r="AU18" s="135">
        <f t="shared" si="19"/>
        <v>15</v>
      </c>
      <c r="AV18" s="51"/>
      <c r="AW18" s="90" t="s">
        <v>125</v>
      </c>
      <c r="AX18" s="42">
        <f t="shared" si="4"/>
        <v>34</v>
      </c>
      <c r="AY18" s="42">
        <f t="shared" si="5"/>
        <v>20</v>
      </c>
      <c r="AZ18" s="48">
        <v>9</v>
      </c>
      <c r="BA18" s="49">
        <v>7</v>
      </c>
      <c r="BB18" s="45">
        <v>4</v>
      </c>
      <c r="BC18" s="102">
        <f t="shared" si="22"/>
        <v>15</v>
      </c>
      <c r="BG18" t="s">
        <v>417</v>
      </c>
      <c r="BN18" s="27">
        <v>1</v>
      </c>
      <c r="BO18" s="27">
        <v>2</v>
      </c>
      <c r="BP18" s="27">
        <v>3</v>
      </c>
      <c r="BQ18" s="27">
        <v>4</v>
      </c>
      <c r="BR18" s="27">
        <v>5</v>
      </c>
      <c r="BU18" s="30" t="s">
        <v>431</v>
      </c>
      <c r="CP18" s="154" t="s">
        <v>323</v>
      </c>
      <c r="CQ18" s="395" t="s">
        <v>324</v>
      </c>
      <c r="CR18" s="396"/>
      <c r="CS18" s="397"/>
      <c r="DF18" s="2" t="s">
        <v>704</v>
      </c>
      <c r="DH18" s="341" t="s">
        <v>65</v>
      </c>
      <c r="DI18" s="2">
        <v>1</v>
      </c>
      <c r="DJ18" s="2">
        <v>1</v>
      </c>
      <c r="DK18" s="2">
        <v>1</v>
      </c>
      <c r="DL18" s="2">
        <v>1</v>
      </c>
      <c r="DM18" s="2"/>
      <c r="DN18" s="2"/>
      <c r="DO18" s="2"/>
      <c r="DP18" s="2"/>
      <c r="DQ18" s="2"/>
      <c r="DR18" s="2"/>
      <c r="DS18" s="2"/>
      <c r="DT18" s="29">
        <f>SUM(DI18:DS18)</f>
        <v>4</v>
      </c>
    </row>
    <row r="19" spans="6:124" ht="15.75" thickBot="1" x14ac:dyDescent="0.3">
      <c r="F19" s="2">
        <v>3</v>
      </c>
      <c r="G19" s="2">
        <v>11</v>
      </c>
      <c r="H19" s="2">
        <v>10</v>
      </c>
      <c r="I19" s="2">
        <v>8</v>
      </c>
      <c r="K19" t="s">
        <v>402</v>
      </c>
      <c r="AE19" s="135">
        <f t="shared" si="18"/>
        <v>16</v>
      </c>
      <c r="AF19" s="51"/>
      <c r="AG19" s="90" t="s">
        <v>59</v>
      </c>
      <c r="AH19" s="42">
        <f t="shared" si="1"/>
        <v>28</v>
      </c>
      <c r="AI19" s="42">
        <f t="shared" si="2"/>
        <v>20</v>
      </c>
      <c r="AJ19" s="48">
        <v>7</v>
      </c>
      <c r="AK19" s="49">
        <v>7</v>
      </c>
      <c r="AL19" s="45">
        <v>6</v>
      </c>
      <c r="AN19" s="31"/>
      <c r="AO19" s="31"/>
      <c r="AP19" s="115" t="s">
        <v>37</v>
      </c>
      <c r="AQ19" s="257">
        <f t="shared" ca="1" si="3"/>
        <v>3</v>
      </c>
      <c r="AR19" s="31"/>
      <c r="AU19" s="135">
        <f t="shared" si="19"/>
        <v>16</v>
      </c>
      <c r="AV19" s="51"/>
      <c r="AW19" s="90" t="s">
        <v>37</v>
      </c>
      <c r="AX19" s="42">
        <f t="shared" si="4"/>
        <v>26</v>
      </c>
      <c r="AY19" s="42">
        <f t="shared" si="5"/>
        <v>20</v>
      </c>
      <c r="AZ19" s="48">
        <v>6</v>
      </c>
      <c r="BA19" s="49">
        <v>8</v>
      </c>
      <c r="BB19" s="45">
        <v>6</v>
      </c>
      <c r="BC19" s="102">
        <f t="shared" si="22"/>
        <v>16</v>
      </c>
      <c r="BG19"/>
      <c r="BH19" s="16">
        <v>1</v>
      </c>
      <c r="BI19" s="17">
        <v>2</v>
      </c>
      <c r="BJ19" s="17">
        <v>3</v>
      </c>
      <c r="BK19" s="18">
        <v>4</v>
      </c>
      <c r="BL19" s="19">
        <v>5</v>
      </c>
      <c r="BM19" s="19">
        <v>6</v>
      </c>
      <c r="BN19" s="20">
        <v>7</v>
      </c>
      <c r="BO19" s="21">
        <v>8</v>
      </c>
      <c r="BP19" s="22">
        <v>9</v>
      </c>
      <c r="BQ19" s="23">
        <v>10</v>
      </c>
      <c r="BR19" s="24">
        <v>11</v>
      </c>
      <c r="BS19"/>
      <c r="BU19" s="30" t="s">
        <v>448</v>
      </c>
      <c r="CP19" s="155" t="s">
        <v>288</v>
      </c>
      <c r="CQ19" s="398" t="s">
        <v>291</v>
      </c>
      <c r="CR19" s="399"/>
      <c r="CS19" s="400"/>
      <c r="CZ19" s="343" t="s">
        <v>76</v>
      </c>
      <c r="DF19" s="343" t="s">
        <v>76</v>
      </c>
      <c r="DH19" s="343" t="s">
        <v>76</v>
      </c>
      <c r="DI19" s="2">
        <v>0</v>
      </c>
      <c r="DJ19" s="2">
        <v>0</v>
      </c>
      <c r="DK19" s="2">
        <v>1</v>
      </c>
      <c r="DL19" s="2"/>
      <c r="DM19" s="2"/>
      <c r="DN19" s="2"/>
      <c r="DO19" s="2"/>
      <c r="DP19" s="2"/>
      <c r="DQ19" s="2"/>
      <c r="DR19" s="2"/>
      <c r="DS19" s="2"/>
      <c r="DT19" s="29">
        <f>SUM(DI19:DS19)</f>
        <v>1</v>
      </c>
    </row>
    <row r="20" spans="6:124" ht="15.75" thickBot="1" x14ac:dyDescent="0.3">
      <c r="F20" s="2" t="s">
        <v>224</v>
      </c>
      <c r="G20" s="2" t="s">
        <v>225</v>
      </c>
      <c r="H20" s="2" t="s">
        <v>226</v>
      </c>
      <c r="I20" s="2" t="s">
        <v>116</v>
      </c>
      <c r="K20" s="30" t="s">
        <v>403</v>
      </c>
      <c r="AE20" s="97">
        <f t="shared" si="18"/>
        <v>17</v>
      </c>
      <c r="AF20"/>
      <c r="AG20" s="90" t="s">
        <v>71</v>
      </c>
      <c r="AH20" s="42">
        <f t="shared" si="1"/>
        <v>28</v>
      </c>
      <c r="AI20" s="42">
        <f t="shared" si="2"/>
        <v>20</v>
      </c>
      <c r="AJ20" s="48">
        <v>6</v>
      </c>
      <c r="AK20" s="49">
        <v>10</v>
      </c>
      <c r="AL20" s="45">
        <v>4</v>
      </c>
      <c r="AN20" s="31"/>
      <c r="AO20" s="31"/>
      <c r="AP20" s="115" t="s">
        <v>59</v>
      </c>
      <c r="AQ20" s="257">
        <f t="shared" ca="1" si="3"/>
        <v>18</v>
      </c>
      <c r="AR20" s="31"/>
      <c r="AU20" s="97">
        <f t="shared" si="19"/>
        <v>17</v>
      </c>
      <c r="AV20"/>
      <c r="AW20" s="90" t="s">
        <v>59</v>
      </c>
      <c r="AX20" s="42">
        <f t="shared" si="4"/>
        <v>28</v>
      </c>
      <c r="AY20" s="42">
        <f t="shared" si="5"/>
        <v>20</v>
      </c>
      <c r="AZ20" s="48">
        <v>7</v>
      </c>
      <c r="BA20" s="49">
        <v>7</v>
      </c>
      <c r="BB20" s="45">
        <v>6</v>
      </c>
      <c r="BC20" s="102">
        <f t="shared" si="22"/>
        <v>17</v>
      </c>
      <c r="BH20" s="27">
        <f ca="1">RANDBETWEEN(1,6)</f>
        <v>6</v>
      </c>
      <c r="BI20" s="27">
        <f t="shared" ref="BI20:BR20" ca="1" si="26">RANDBETWEEN(1,6)</f>
        <v>6</v>
      </c>
      <c r="BJ20" s="27">
        <f t="shared" ca="1" si="26"/>
        <v>2</v>
      </c>
      <c r="BK20" s="28">
        <f t="shared" ca="1" si="26"/>
        <v>6</v>
      </c>
      <c r="BL20" s="27">
        <f t="shared" ca="1" si="26"/>
        <v>4</v>
      </c>
      <c r="BM20" s="27">
        <f t="shared" ca="1" si="26"/>
        <v>4</v>
      </c>
      <c r="BN20" s="28">
        <f t="shared" ca="1" si="26"/>
        <v>5</v>
      </c>
      <c r="BO20" s="27">
        <f t="shared" ca="1" si="26"/>
        <v>4</v>
      </c>
      <c r="BP20" s="28">
        <f t="shared" ca="1" si="26"/>
        <v>3</v>
      </c>
      <c r="BQ20" s="27">
        <f t="shared" ca="1" si="26"/>
        <v>1</v>
      </c>
      <c r="BR20" s="27">
        <f t="shared" ca="1" si="26"/>
        <v>3</v>
      </c>
      <c r="BS20"/>
      <c r="CE20" s="141" t="s">
        <v>233</v>
      </c>
      <c r="CF20" s="141" t="s">
        <v>226</v>
      </c>
      <c r="CG20" s="141">
        <v>1</v>
      </c>
      <c r="CH20" s="141">
        <v>2</v>
      </c>
      <c r="CI20" s="141">
        <v>3</v>
      </c>
      <c r="CJ20" s="141" t="s">
        <v>422</v>
      </c>
      <c r="CP20" s="155" t="s">
        <v>289</v>
      </c>
      <c r="CQ20" s="398" t="s">
        <v>292</v>
      </c>
      <c r="CR20" s="399"/>
      <c r="CS20" s="400"/>
      <c r="CZ20" s="2" t="s">
        <v>651</v>
      </c>
      <c r="DI20" s="25">
        <f t="shared" ref="DI20:DS20" ca="1" si="27">RANDBETWEEN(1,6)</f>
        <v>4</v>
      </c>
      <c r="DJ20" s="25">
        <f t="shared" ca="1" si="27"/>
        <v>4</v>
      </c>
      <c r="DK20" s="25">
        <f t="shared" ca="1" si="27"/>
        <v>5</v>
      </c>
      <c r="DL20" s="26">
        <f t="shared" ca="1" si="27"/>
        <v>5</v>
      </c>
      <c r="DM20" s="25">
        <f t="shared" ca="1" si="27"/>
        <v>2</v>
      </c>
      <c r="DN20" s="25">
        <f t="shared" ca="1" si="27"/>
        <v>1</v>
      </c>
      <c r="DO20" s="26">
        <f t="shared" ca="1" si="27"/>
        <v>5</v>
      </c>
      <c r="DP20" s="25">
        <f t="shared" ca="1" si="27"/>
        <v>1</v>
      </c>
      <c r="DQ20" s="26">
        <f t="shared" ca="1" si="27"/>
        <v>3</v>
      </c>
      <c r="DR20" s="25">
        <f t="shared" ca="1" si="27"/>
        <v>3</v>
      </c>
      <c r="DS20" s="25">
        <f t="shared" ca="1" si="27"/>
        <v>5</v>
      </c>
    </row>
    <row r="21" spans="6:124" ht="15.75" thickBot="1" x14ac:dyDescent="0.3">
      <c r="AE21" s="97">
        <f t="shared" si="18"/>
        <v>18</v>
      </c>
      <c r="AF21"/>
      <c r="AG21" s="90" t="s">
        <v>67</v>
      </c>
      <c r="AH21" s="42">
        <f t="shared" si="1"/>
        <v>27</v>
      </c>
      <c r="AI21" s="42">
        <f t="shared" si="2"/>
        <v>20</v>
      </c>
      <c r="AJ21" s="48">
        <v>7</v>
      </c>
      <c r="AK21" s="49">
        <v>6</v>
      </c>
      <c r="AL21" s="45">
        <v>7</v>
      </c>
      <c r="AN21" s="31"/>
      <c r="AO21" s="31"/>
      <c r="AP21" s="115" t="s">
        <v>58</v>
      </c>
      <c r="AQ21" s="257">
        <f t="shared" ca="1" si="3"/>
        <v>21</v>
      </c>
      <c r="AR21" s="31"/>
      <c r="AS21" s="74" t="s">
        <v>325</v>
      </c>
      <c r="AU21" s="97">
        <f t="shared" si="19"/>
        <v>18</v>
      </c>
      <c r="AV21"/>
      <c r="AW21" s="90" t="s">
        <v>58</v>
      </c>
      <c r="AX21" s="42">
        <f t="shared" si="4"/>
        <v>24</v>
      </c>
      <c r="AY21" s="42">
        <f t="shared" si="5"/>
        <v>20</v>
      </c>
      <c r="AZ21" s="48">
        <v>6</v>
      </c>
      <c r="BA21" s="49">
        <v>6</v>
      </c>
      <c r="BB21" s="45">
        <v>8</v>
      </c>
      <c r="BC21" s="102">
        <f t="shared" si="22"/>
        <v>18</v>
      </c>
      <c r="BG21" s="342" t="s">
        <v>128</v>
      </c>
      <c r="BH21" s="2">
        <v>0</v>
      </c>
      <c r="BI21" s="2">
        <v>1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S21" s="29">
        <f>SUM(BH21:BR21)</f>
        <v>1</v>
      </c>
      <c r="CE21" s="333"/>
      <c r="CF21" s="152">
        <f ca="1">RANDBETWEEN(1,30)</f>
        <v>25</v>
      </c>
      <c r="CG21" s="141"/>
      <c r="CH21" s="141"/>
      <c r="CI21" s="141"/>
      <c r="CJ21" s="153">
        <f>SUM(CG21:CI21)</f>
        <v>0</v>
      </c>
      <c r="CP21" s="155" t="s">
        <v>290</v>
      </c>
      <c r="CQ21" s="401" t="s">
        <v>293</v>
      </c>
      <c r="CR21" s="402"/>
      <c r="CS21" s="403"/>
      <c r="CZ21" s="349" t="s">
        <v>32</v>
      </c>
      <c r="DB21" s="343" t="s">
        <v>76</v>
      </c>
      <c r="DI21" s="16">
        <v>1</v>
      </c>
      <c r="DJ21" s="17">
        <v>2</v>
      </c>
      <c r="DK21" s="17">
        <v>3</v>
      </c>
      <c r="DL21" s="18">
        <v>4</v>
      </c>
      <c r="DM21" s="19">
        <v>5</v>
      </c>
      <c r="DN21" s="19">
        <v>6</v>
      </c>
      <c r="DO21" s="20">
        <v>7</v>
      </c>
      <c r="DP21" s="21">
        <v>8</v>
      </c>
      <c r="DQ21" s="22">
        <v>9</v>
      </c>
      <c r="DR21" s="23">
        <v>10</v>
      </c>
      <c r="DS21" s="24">
        <v>11</v>
      </c>
    </row>
    <row r="22" spans="6:124" ht="15.75" thickBot="1" x14ac:dyDescent="0.3">
      <c r="AE22" s="97">
        <f t="shared" si="18"/>
        <v>19</v>
      </c>
      <c r="AF22"/>
      <c r="AG22" s="90" t="s">
        <v>49</v>
      </c>
      <c r="AH22" s="42">
        <f t="shared" si="1"/>
        <v>27</v>
      </c>
      <c r="AI22" s="42">
        <f t="shared" si="2"/>
        <v>20</v>
      </c>
      <c r="AJ22" s="48">
        <v>7</v>
      </c>
      <c r="AK22" s="49">
        <v>6</v>
      </c>
      <c r="AL22" s="45">
        <v>7</v>
      </c>
      <c r="AN22" s="31"/>
      <c r="AO22" s="31"/>
      <c r="AP22" s="115" t="s">
        <v>69</v>
      </c>
      <c r="AQ22" s="257">
        <f t="shared" ca="1" si="3"/>
        <v>27</v>
      </c>
      <c r="AR22" s="31"/>
      <c r="AS22" s="74" t="s">
        <v>294</v>
      </c>
      <c r="AU22" s="97">
        <f t="shared" si="19"/>
        <v>19</v>
      </c>
      <c r="AV22"/>
      <c r="AW22" s="90" t="s">
        <v>69</v>
      </c>
      <c r="AX22" s="42">
        <f t="shared" si="4"/>
        <v>36</v>
      </c>
      <c r="AY22" s="42">
        <f t="shared" si="5"/>
        <v>20</v>
      </c>
      <c r="AZ22" s="48">
        <v>11</v>
      </c>
      <c r="BA22" s="49">
        <v>3</v>
      </c>
      <c r="BB22" s="45">
        <v>6</v>
      </c>
      <c r="BC22" s="102">
        <f t="shared" si="22"/>
        <v>19</v>
      </c>
      <c r="BG22" s="340" t="s">
        <v>46</v>
      </c>
      <c r="BH22" s="2">
        <v>0</v>
      </c>
      <c r="BI22" s="2">
        <v>0</v>
      </c>
      <c r="BJ22" s="2">
        <v>0</v>
      </c>
      <c r="BK22" s="2">
        <v>1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S22" s="29">
        <f>SUM(BH22:BR22)</f>
        <v>1</v>
      </c>
      <c r="CE22" s="334"/>
      <c r="CF22" s="152">
        <f t="shared" ref="CF22:CF23" ca="1" si="28">RANDBETWEEN(1,30)</f>
        <v>27</v>
      </c>
      <c r="CG22" s="141"/>
      <c r="CH22" s="141"/>
      <c r="CI22" s="141"/>
      <c r="CJ22" s="153">
        <f t="shared" ref="CJ22:CJ24" si="29">SUM(CG22:CI22)</f>
        <v>0</v>
      </c>
      <c r="CP22" s="159" t="s">
        <v>325</v>
      </c>
      <c r="CQ22" s="77"/>
      <c r="CR22" s="77" t="s">
        <v>326</v>
      </c>
      <c r="CS22" s="156"/>
      <c r="DB22" s="2" t="s">
        <v>631</v>
      </c>
      <c r="DI22" s="2"/>
      <c r="DJ22" s="2"/>
      <c r="DK22" s="2"/>
      <c r="DL22" s="2"/>
      <c r="DM22" s="2"/>
      <c r="DN22" s="2"/>
      <c r="DO22" s="27">
        <v>1</v>
      </c>
      <c r="DP22" s="27">
        <v>2</v>
      </c>
      <c r="DQ22" s="27">
        <v>3</v>
      </c>
      <c r="DR22" s="27">
        <v>4</v>
      </c>
      <c r="DS22" s="27">
        <v>5</v>
      </c>
      <c r="DT22" s="2"/>
    </row>
    <row r="23" spans="6:124" ht="15.75" thickBot="1" x14ac:dyDescent="0.3">
      <c r="AE23" s="97">
        <f t="shared" si="18"/>
        <v>20</v>
      </c>
      <c r="AF23"/>
      <c r="AG23" s="90" t="s">
        <v>56</v>
      </c>
      <c r="AH23" s="42">
        <f t="shared" si="1"/>
        <v>27</v>
      </c>
      <c r="AI23" s="42">
        <f t="shared" si="2"/>
        <v>20</v>
      </c>
      <c r="AJ23" s="48">
        <v>6</v>
      </c>
      <c r="AK23" s="49">
        <v>9</v>
      </c>
      <c r="AL23" s="45">
        <v>5</v>
      </c>
      <c r="AN23" s="31"/>
      <c r="AO23" s="31"/>
      <c r="AP23" s="115" t="s">
        <v>67</v>
      </c>
      <c r="AQ23" s="257">
        <f t="shared" ca="1" si="3"/>
        <v>12</v>
      </c>
      <c r="AR23" s="31"/>
      <c r="AS23" s="74" t="s">
        <v>295</v>
      </c>
      <c r="AU23" s="97">
        <f t="shared" si="19"/>
        <v>20</v>
      </c>
      <c r="AV23"/>
      <c r="AW23" s="90" t="s">
        <v>67</v>
      </c>
      <c r="AX23" s="42">
        <f t="shared" si="4"/>
        <v>27</v>
      </c>
      <c r="AY23" s="42">
        <f t="shared" si="5"/>
        <v>20</v>
      </c>
      <c r="AZ23" s="48">
        <v>7</v>
      </c>
      <c r="BA23" s="49">
        <v>6</v>
      </c>
      <c r="BB23" s="45">
        <v>7</v>
      </c>
      <c r="BC23" s="102">
        <f t="shared" si="22"/>
        <v>20</v>
      </c>
      <c r="BH23" s="25">
        <f t="shared" ref="BH23:BR23" ca="1" si="30">RANDBETWEEN(1,6)</f>
        <v>6</v>
      </c>
      <c r="BI23" s="25">
        <f t="shared" ca="1" si="30"/>
        <v>5</v>
      </c>
      <c r="BJ23" s="25">
        <f t="shared" ca="1" si="30"/>
        <v>3</v>
      </c>
      <c r="BK23" s="26">
        <f t="shared" ca="1" si="30"/>
        <v>3</v>
      </c>
      <c r="BL23" s="25">
        <f t="shared" ca="1" si="30"/>
        <v>4</v>
      </c>
      <c r="BM23" s="25">
        <f t="shared" ca="1" si="30"/>
        <v>3</v>
      </c>
      <c r="BN23" s="26">
        <f t="shared" ca="1" si="30"/>
        <v>4</v>
      </c>
      <c r="BO23" s="25">
        <f t="shared" ca="1" si="30"/>
        <v>6</v>
      </c>
      <c r="BP23" s="26">
        <f t="shared" ca="1" si="30"/>
        <v>1</v>
      </c>
      <c r="BQ23" s="25">
        <f t="shared" ca="1" si="30"/>
        <v>1</v>
      </c>
      <c r="BR23" s="25">
        <f t="shared" ca="1" si="30"/>
        <v>1</v>
      </c>
      <c r="BS23"/>
      <c r="CE23" s="334"/>
      <c r="CF23" s="152">
        <f t="shared" ca="1" si="28"/>
        <v>3</v>
      </c>
      <c r="CG23" s="141"/>
      <c r="CH23" s="141"/>
      <c r="CI23" s="141"/>
      <c r="CJ23" s="153">
        <f t="shared" si="29"/>
        <v>0</v>
      </c>
      <c r="CP23" s="160" t="s">
        <v>294</v>
      </c>
      <c r="CQ23" s="77"/>
      <c r="CR23" s="77" t="s">
        <v>297</v>
      </c>
      <c r="CS23" s="156"/>
      <c r="CZ23" s="343" t="s">
        <v>329</v>
      </c>
      <c r="DB23" s="343" t="s">
        <v>329</v>
      </c>
    </row>
    <row r="24" spans="6:124" ht="15.75" thickBot="1" x14ac:dyDescent="0.3">
      <c r="AE24" s="97">
        <f t="shared" si="18"/>
        <v>21</v>
      </c>
      <c r="AF24"/>
      <c r="AG24" s="90" t="s">
        <v>410</v>
      </c>
      <c r="AH24" s="42">
        <f t="shared" si="1"/>
        <v>26</v>
      </c>
      <c r="AI24" s="42">
        <f t="shared" si="2"/>
        <v>20</v>
      </c>
      <c r="AJ24" s="48">
        <v>7</v>
      </c>
      <c r="AK24" s="49">
        <v>5</v>
      </c>
      <c r="AL24" s="45">
        <v>8</v>
      </c>
      <c r="AN24" s="31"/>
      <c r="AP24" s="115" t="s">
        <v>70</v>
      </c>
      <c r="AQ24" s="257">
        <f t="shared" ca="1" si="3"/>
        <v>8</v>
      </c>
      <c r="AS24" s="74" t="s">
        <v>296</v>
      </c>
      <c r="AU24" s="97">
        <f t="shared" si="19"/>
        <v>21</v>
      </c>
      <c r="AV24"/>
      <c r="AW24" s="90" t="s">
        <v>70</v>
      </c>
      <c r="AX24" s="42">
        <f t="shared" si="4"/>
        <v>28</v>
      </c>
      <c r="AY24" s="42">
        <f t="shared" si="5"/>
        <v>20</v>
      </c>
      <c r="AZ24" s="48">
        <v>8</v>
      </c>
      <c r="BA24" s="49">
        <v>4</v>
      </c>
      <c r="BB24" s="45">
        <v>8</v>
      </c>
      <c r="BC24" s="102">
        <f t="shared" si="22"/>
        <v>21</v>
      </c>
      <c r="BG24"/>
      <c r="BH24" s="16">
        <v>1</v>
      </c>
      <c r="BI24" s="17">
        <v>2</v>
      </c>
      <c r="BJ24" s="17">
        <v>3</v>
      </c>
      <c r="BK24" s="18">
        <v>4</v>
      </c>
      <c r="BL24" s="19">
        <v>5</v>
      </c>
      <c r="BM24" s="19">
        <v>6</v>
      </c>
      <c r="BN24" s="20">
        <v>7</v>
      </c>
      <c r="BO24" s="21">
        <v>8</v>
      </c>
      <c r="BP24" s="22">
        <v>9</v>
      </c>
      <c r="BQ24" s="23">
        <v>10</v>
      </c>
      <c r="BR24" s="24">
        <v>11</v>
      </c>
      <c r="BS24"/>
      <c r="CE24" s="335"/>
      <c r="CF24" s="152">
        <f ca="1">RANDBETWEEN(1,30)</f>
        <v>2</v>
      </c>
      <c r="CG24" s="141"/>
      <c r="CH24" s="141"/>
      <c r="CI24" s="141"/>
      <c r="CJ24" s="153">
        <f t="shared" si="29"/>
        <v>0</v>
      </c>
      <c r="CP24" s="160" t="s">
        <v>295</v>
      </c>
      <c r="CQ24" s="77"/>
      <c r="CR24" s="77" t="s">
        <v>298</v>
      </c>
      <c r="CS24" s="156"/>
      <c r="CZ24" s="2" t="s">
        <v>652</v>
      </c>
      <c r="DD24" s="343" t="s">
        <v>76</v>
      </c>
    </row>
    <row r="25" spans="6:124" ht="15.75" thickBot="1" x14ac:dyDescent="0.3">
      <c r="AE25" s="97">
        <f t="shared" si="18"/>
        <v>22</v>
      </c>
      <c r="AF25"/>
      <c r="AG25" s="90" t="s">
        <v>75</v>
      </c>
      <c r="AH25" s="42">
        <f t="shared" si="1"/>
        <v>26</v>
      </c>
      <c r="AI25" s="42">
        <f t="shared" si="2"/>
        <v>20</v>
      </c>
      <c r="AJ25" s="48">
        <v>7</v>
      </c>
      <c r="AK25" s="49">
        <v>5</v>
      </c>
      <c r="AL25" s="45">
        <v>8</v>
      </c>
      <c r="AP25" s="115" t="s">
        <v>49</v>
      </c>
      <c r="AQ25" s="257">
        <f t="shared" ca="1" si="3"/>
        <v>18</v>
      </c>
      <c r="AU25" s="97">
        <f t="shared" si="19"/>
        <v>22</v>
      </c>
      <c r="AV25"/>
      <c r="AW25" s="90" t="s">
        <v>49</v>
      </c>
      <c r="AX25" s="42">
        <f t="shared" si="4"/>
        <v>27</v>
      </c>
      <c r="AY25" s="42">
        <f t="shared" si="5"/>
        <v>20</v>
      </c>
      <c r="AZ25" s="48">
        <v>7</v>
      </c>
      <c r="BA25" s="49">
        <v>6</v>
      </c>
      <c r="BB25" s="45">
        <v>7</v>
      </c>
      <c r="BC25" s="102">
        <f t="shared" si="22"/>
        <v>22</v>
      </c>
      <c r="BN25" s="27">
        <v>1</v>
      </c>
      <c r="BO25" s="27">
        <v>2</v>
      </c>
      <c r="BP25" s="27">
        <v>3</v>
      </c>
      <c r="BQ25" s="27">
        <v>4</v>
      </c>
      <c r="BR25" s="27">
        <v>5</v>
      </c>
      <c r="CP25" s="161" t="s">
        <v>296</v>
      </c>
      <c r="CQ25" s="157"/>
      <c r="CR25" s="157" t="s">
        <v>299</v>
      </c>
      <c r="CS25" s="158"/>
      <c r="CZ25" s="340" t="s">
        <v>407</v>
      </c>
      <c r="DD25" s="2" t="s">
        <v>643</v>
      </c>
    </row>
    <row r="26" spans="6:124" ht="15.75" thickBot="1" x14ac:dyDescent="0.3">
      <c r="AE26" s="97">
        <f t="shared" si="18"/>
        <v>23</v>
      </c>
      <c r="AF26"/>
      <c r="AG26" s="90" t="s">
        <v>73</v>
      </c>
      <c r="AH26" s="42">
        <f t="shared" si="1"/>
        <v>26</v>
      </c>
      <c r="AI26" s="42">
        <f t="shared" si="2"/>
        <v>20</v>
      </c>
      <c r="AJ26" s="48">
        <v>7</v>
      </c>
      <c r="AK26" s="49">
        <v>5</v>
      </c>
      <c r="AL26" s="45">
        <v>8</v>
      </c>
      <c r="AP26" s="115" t="s">
        <v>56</v>
      </c>
      <c r="AQ26" s="257">
        <f t="shared" ca="1" si="3"/>
        <v>11</v>
      </c>
      <c r="AU26" s="97">
        <f t="shared" si="19"/>
        <v>23</v>
      </c>
      <c r="AV26"/>
      <c r="AW26" s="90" t="s">
        <v>56</v>
      </c>
      <c r="AX26" s="42">
        <f t="shared" si="4"/>
        <v>27</v>
      </c>
      <c r="AY26" s="42">
        <f t="shared" si="5"/>
        <v>20</v>
      </c>
      <c r="AZ26" s="48">
        <v>6</v>
      </c>
      <c r="BA26" s="49">
        <v>9</v>
      </c>
      <c r="BB26" s="45">
        <v>5</v>
      </c>
      <c r="BC26" s="102">
        <f t="shared" si="22"/>
        <v>23</v>
      </c>
      <c r="DD26" s="349" t="s">
        <v>61</v>
      </c>
    </row>
    <row r="27" spans="6:124" ht="15.75" thickBot="1" x14ac:dyDescent="0.3">
      <c r="AE27" s="97">
        <f t="shared" si="18"/>
        <v>24</v>
      </c>
      <c r="AF27"/>
      <c r="AG27" s="90" t="s">
        <v>37</v>
      </c>
      <c r="AH27" s="42">
        <f t="shared" si="1"/>
        <v>26</v>
      </c>
      <c r="AI27" s="42">
        <f t="shared" si="2"/>
        <v>20</v>
      </c>
      <c r="AJ27" s="48">
        <v>6</v>
      </c>
      <c r="AK27" s="49">
        <v>8</v>
      </c>
      <c r="AL27" s="45">
        <v>6</v>
      </c>
      <c r="AP27" s="115" t="s">
        <v>128</v>
      </c>
      <c r="AQ27" s="257">
        <f t="shared" ca="1" si="3"/>
        <v>1</v>
      </c>
      <c r="AU27" s="97">
        <f t="shared" si="19"/>
        <v>24</v>
      </c>
      <c r="AV27"/>
      <c r="AW27" s="90" t="s">
        <v>128</v>
      </c>
      <c r="AX27" s="42">
        <f t="shared" si="4"/>
        <v>28</v>
      </c>
      <c r="AY27" s="42">
        <f t="shared" si="5"/>
        <v>20</v>
      </c>
      <c r="AZ27" s="48">
        <v>8</v>
      </c>
      <c r="BA27" s="49">
        <v>4</v>
      </c>
      <c r="BB27" s="45">
        <v>8</v>
      </c>
      <c r="BC27" s="102">
        <f t="shared" si="22"/>
        <v>24</v>
      </c>
      <c r="BG27" s="151" t="s">
        <v>427</v>
      </c>
      <c r="BT27" s="151" t="s">
        <v>428</v>
      </c>
      <c r="CE27" s="151" t="s">
        <v>429</v>
      </c>
      <c r="CP27" s="151" t="s">
        <v>430</v>
      </c>
      <c r="CZ27" s="340" t="s">
        <v>408</v>
      </c>
    </row>
    <row r="28" spans="6:124" ht="15.75" thickBot="1" x14ac:dyDescent="0.3">
      <c r="AE28" s="97">
        <f t="shared" si="18"/>
        <v>25</v>
      </c>
      <c r="AF28"/>
      <c r="AG28" s="90" t="s">
        <v>415</v>
      </c>
      <c r="AH28" s="42">
        <f t="shared" si="1"/>
        <v>26</v>
      </c>
      <c r="AI28" s="42">
        <f t="shared" si="2"/>
        <v>20</v>
      </c>
      <c r="AJ28" s="48">
        <v>6</v>
      </c>
      <c r="AK28" s="49">
        <v>8</v>
      </c>
      <c r="AL28" s="45">
        <v>6</v>
      </c>
      <c r="AP28" s="138" t="s">
        <v>410</v>
      </c>
      <c r="AQ28" s="257">
        <f t="shared" ca="1" si="3"/>
        <v>3</v>
      </c>
      <c r="AU28" s="97">
        <f t="shared" si="19"/>
        <v>25</v>
      </c>
      <c r="AV28"/>
      <c r="AW28" s="90" t="s">
        <v>410</v>
      </c>
      <c r="AX28" s="42">
        <f t="shared" si="4"/>
        <v>26</v>
      </c>
      <c r="AY28" s="42">
        <f t="shared" si="5"/>
        <v>20</v>
      </c>
      <c r="AZ28" s="48">
        <v>7</v>
      </c>
      <c r="BA28" s="49">
        <v>5</v>
      </c>
      <c r="BB28" s="45">
        <v>8</v>
      </c>
      <c r="BC28" s="102">
        <f t="shared" si="22"/>
        <v>25</v>
      </c>
      <c r="BF28" s="11" t="s">
        <v>225</v>
      </c>
      <c r="BG28" s="171" t="s">
        <v>268</v>
      </c>
      <c r="BH28" s="11" t="s">
        <v>269</v>
      </c>
      <c r="BI28" s="9" t="s">
        <v>270</v>
      </c>
      <c r="BJ28" s="7" t="s">
        <v>271</v>
      </c>
      <c r="BK28" s="7" t="s">
        <v>272</v>
      </c>
      <c r="BL28" s="8" t="s">
        <v>273</v>
      </c>
      <c r="BM28" s="9" t="s">
        <v>419</v>
      </c>
      <c r="BN28" s="7" t="s">
        <v>420</v>
      </c>
      <c r="BO28" s="8" t="s">
        <v>421</v>
      </c>
      <c r="BS28" s="11" t="s">
        <v>225</v>
      </c>
      <c r="BT28" s="171" t="s">
        <v>268</v>
      </c>
      <c r="BU28" s="11" t="s">
        <v>269</v>
      </c>
      <c r="BV28" s="9" t="s">
        <v>270</v>
      </c>
      <c r="BW28" s="7" t="s">
        <v>271</v>
      </c>
      <c r="BX28" s="7" t="s">
        <v>272</v>
      </c>
      <c r="BY28" s="8" t="s">
        <v>273</v>
      </c>
      <c r="BZ28" s="9" t="s">
        <v>419</v>
      </c>
      <c r="CA28" s="7" t="s">
        <v>420</v>
      </c>
      <c r="CB28" s="8" t="s">
        <v>421</v>
      </c>
      <c r="CD28" s="11" t="s">
        <v>225</v>
      </c>
      <c r="CE28" s="171" t="s">
        <v>268</v>
      </c>
      <c r="CF28" s="11" t="s">
        <v>269</v>
      </c>
      <c r="CG28" s="9" t="s">
        <v>270</v>
      </c>
      <c r="CH28" s="7" t="s">
        <v>271</v>
      </c>
      <c r="CI28" s="7" t="s">
        <v>272</v>
      </c>
      <c r="CJ28" s="8" t="s">
        <v>273</v>
      </c>
      <c r="CK28" s="9" t="s">
        <v>419</v>
      </c>
      <c r="CL28" s="7" t="s">
        <v>420</v>
      </c>
      <c r="CM28" s="8" t="s">
        <v>421</v>
      </c>
      <c r="CO28" s="11" t="s">
        <v>225</v>
      </c>
      <c r="CP28" s="171" t="s">
        <v>268</v>
      </c>
      <c r="CQ28" s="11" t="s">
        <v>269</v>
      </c>
      <c r="CR28" s="9" t="s">
        <v>270</v>
      </c>
      <c r="CS28" s="7" t="s">
        <v>271</v>
      </c>
      <c r="CT28" s="7" t="s">
        <v>272</v>
      </c>
      <c r="CU28" s="8" t="s">
        <v>273</v>
      </c>
      <c r="CV28" s="9" t="s">
        <v>419</v>
      </c>
      <c r="CW28" s="7" t="s">
        <v>420</v>
      </c>
      <c r="CX28" s="8" t="s">
        <v>421</v>
      </c>
      <c r="CZ28" s="2" t="s">
        <v>632</v>
      </c>
    </row>
    <row r="29" spans="6:124" ht="15.75" thickBot="1" x14ac:dyDescent="0.3">
      <c r="AE29" s="97">
        <f t="shared" si="18"/>
        <v>26</v>
      </c>
      <c r="AF29"/>
      <c r="AG29" s="90" t="s">
        <v>58</v>
      </c>
      <c r="AH29" s="42">
        <f t="shared" si="1"/>
        <v>24</v>
      </c>
      <c r="AI29" s="42">
        <f t="shared" si="2"/>
        <v>20</v>
      </c>
      <c r="AJ29" s="48">
        <v>6</v>
      </c>
      <c r="AK29" s="49">
        <v>6</v>
      </c>
      <c r="AL29" s="45">
        <v>8</v>
      </c>
      <c r="AP29" s="138" t="s">
        <v>411</v>
      </c>
      <c r="AQ29" s="257">
        <f t="shared" ca="1" si="3"/>
        <v>11</v>
      </c>
      <c r="AS29" s="77" t="s">
        <v>326</v>
      </c>
      <c r="AU29" s="97">
        <f t="shared" si="19"/>
        <v>26</v>
      </c>
      <c r="AV29"/>
      <c r="AW29" s="90" t="s">
        <v>411</v>
      </c>
      <c r="AX29" s="42">
        <f t="shared" si="4"/>
        <v>17</v>
      </c>
      <c r="AY29" s="42">
        <f t="shared" si="5"/>
        <v>20</v>
      </c>
      <c r="AZ29" s="48">
        <v>4</v>
      </c>
      <c r="BA29" s="49">
        <v>5</v>
      </c>
      <c r="BB29" s="45">
        <v>11</v>
      </c>
      <c r="BC29" s="102">
        <f t="shared" si="22"/>
        <v>26</v>
      </c>
      <c r="BF29" s="145">
        <v>1</v>
      </c>
      <c r="BG29" s="343" t="s">
        <v>138</v>
      </c>
      <c r="BH29" s="145">
        <f>BJ29*3+BK29</f>
        <v>8</v>
      </c>
      <c r="BI29" s="149">
        <f>BJ29+BK29+BL29</f>
        <v>6</v>
      </c>
      <c r="BJ29" s="141">
        <v>2</v>
      </c>
      <c r="BK29" s="141">
        <v>2</v>
      </c>
      <c r="BL29" s="142">
        <v>2</v>
      </c>
      <c r="BM29" s="149">
        <v>6</v>
      </c>
      <c r="BN29" s="141">
        <v>6</v>
      </c>
      <c r="BO29" s="142">
        <f>BM29-BN29</f>
        <v>0</v>
      </c>
      <c r="BS29" s="145">
        <v>1</v>
      </c>
      <c r="BT29" s="340" t="s">
        <v>408</v>
      </c>
      <c r="BU29" s="145">
        <f>BW29*3+BX29</f>
        <v>12</v>
      </c>
      <c r="BV29" s="149">
        <f>BW29+BX29+BY29</f>
        <v>6</v>
      </c>
      <c r="BW29" s="141">
        <v>3</v>
      </c>
      <c r="BX29" s="141">
        <v>3</v>
      </c>
      <c r="BY29" s="142">
        <v>0</v>
      </c>
      <c r="BZ29" s="149">
        <v>5</v>
      </c>
      <c r="CA29" s="141">
        <v>3</v>
      </c>
      <c r="CB29" s="142">
        <f>BZ29-CA29</f>
        <v>2</v>
      </c>
      <c r="CD29" s="145">
        <v>1</v>
      </c>
      <c r="CE29" s="341" t="s">
        <v>51</v>
      </c>
      <c r="CF29" s="145">
        <f>CH29*3+CI29</f>
        <v>9</v>
      </c>
      <c r="CG29" s="149">
        <f>CH29+CI29+CJ29</f>
        <v>6</v>
      </c>
      <c r="CH29" s="141">
        <v>2</v>
      </c>
      <c r="CI29" s="141">
        <v>3</v>
      </c>
      <c r="CJ29" s="142">
        <v>1</v>
      </c>
      <c r="CK29" s="149">
        <v>1</v>
      </c>
      <c r="CL29" s="141">
        <v>1</v>
      </c>
      <c r="CM29" s="142">
        <f>CK29-CL29</f>
        <v>0</v>
      </c>
      <c r="CO29" s="145">
        <v>1</v>
      </c>
      <c r="CP29" s="346" t="s">
        <v>134</v>
      </c>
      <c r="CQ29" s="145">
        <f>CS29*3+CT29</f>
        <v>5</v>
      </c>
      <c r="CR29" s="149">
        <f>CS29+CT29+CU29</f>
        <v>6</v>
      </c>
      <c r="CS29" s="141">
        <v>1</v>
      </c>
      <c r="CT29" s="141">
        <v>2</v>
      </c>
      <c r="CU29" s="142">
        <v>3</v>
      </c>
      <c r="CV29" s="149">
        <v>1</v>
      </c>
      <c r="CW29" s="141">
        <v>7</v>
      </c>
      <c r="CX29" s="142">
        <f>CV29-CW29</f>
        <v>-6</v>
      </c>
      <c r="CZ29" s="349" t="s">
        <v>61</v>
      </c>
      <c r="DB29" s="349" t="s">
        <v>61</v>
      </c>
    </row>
    <row r="30" spans="6:124" ht="15.75" thickBot="1" x14ac:dyDescent="0.3">
      <c r="AE30" s="97">
        <f t="shared" si="18"/>
        <v>27</v>
      </c>
      <c r="AF30"/>
      <c r="AG30" s="90" t="s">
        <v>63</v>
      </c>
      <c r="AH30" s="42">
        <f t="shared" si="1"/>
        <v>24</v>
      </c>
      <c r="AI30" s="42">
        <f t="shared" si="2"/>
        <v>20</v>
      </c>
      <c r="AJ30" s="48">
        <v>6</v>
      </c>
      <c r="AK30" s="49">
        <v>6</v>
      </c>
      <c r="AL30" s="45">
        <v>8</v>
      </c>
      <c r="AP30" s="138" t="s">
        <v>63</v>
      </c>
      <c r="AQ30" s="257">
        <f t="shared" ca="1" si="3"/>
        <v>13</v>
      </c>
      <c r="AS30" s="77" t="s">
        <v>297</v>
      </c>
      <c r="AU30" s="97">
        <f t="shared" si="19"/>
        <v>27</v>
      </c>
      <c r="AV30"/>
      <c r="AW30" s="90" t="s">
        <v>63</v>
      </c>
      <c r="AX30" s="42">
        <f t="shared" si="4"/>
        <v>24</v>
      </c>
      <c r="AY30" s="42">
        <f t="shared" si="5"/>
        <v>20</v>
      </c>
      <c r="AZ30" s="48">
        <v>6</v>
      </c>
      <c r="BA30" s="49">
        <v>6</v>
      </c>
      <c r="BB30" s="45">
        <v>8</v>
      </c>
      <c r="BC30" s="102">
        <f t="shared" si="22"/>
        <v>27</v>
      </c>
      <c r="BF30" s="145">
        <v>2</v>
      </c>
      <c r="BG30" s="343" t="s">
        <v>48</v>
      </c>
      <c r="BH30" s="145">
        <f t="shared" ref="BH30:BH32" si="31">BJ30*3+BK30</f>
        <v>15</v>
      </c>
      <c r="BI30" s="149">
        <f t="shared" ref="BI30:BI32" si="32">BJ30+BK30+BL30</f>
        <v>6</v>
      </c>
      <c r="BJ30" s="141">
        <v>5</v>
      </c>
      <c r="BK30" s="141">
        <v>0</v>
      </c>
      <c r="BL30" s="142">
        <v>1</v>
      </c>
      <c r="BM30" s="149">
        <v>8</v>
      </c>
      <c r="BN30" s="141">
        <v>9</v>
      </c>
      <c r="BO30" s="142">
        <f t="shared" ref="BO30:BO32" si="33">BM30-BN30</f>
        <v>-1</v>
      </c>
      <c r="BS30" s="145">
        <v>2</v>
      </c>
      <c r="BT30" s="342" t="s">
        <v>70</v>
      </c>
      <c r="BU30" s="145">
        <f t="shared" ref="BU30:BU32" si="34">BW30*3+BX30</f>
        <v>6</v>
      </c>
      <c r="BV30" s="149">
        <f t="shared" ref="BV30:BV32" si="35">BW30+BX30+BY30</f>
        <v>6</v>
      </c>
      <c r="BW30" s="141">
        <v>1</v>
      </c>
      <c r="BX30" s="141">
        <v>3</v>
      </c>
      <c r="BY30" s="142">
        <v>2</v>
      </c>
      <c r="BZ30" s="149">
        <v>6</v>
      </c>
      <c r="CA30" s="141">
        <v>7</v>
      </c>
      <c r="CB30" s="142">
        <f t="shared" ref="CB30:CB32" si="36">BZ30-CA30</f>
        <v>-1</v>
      </c>
      <c r="CD30" s="145">
        <v>2</v>
      </c>
      <c r="CE30" s="342" t="s">
        <v>52</v>
      </c>
      <c r="CF30" s="145">
        <f t="shared" ref="CF30:CF32" si="37">CH30*3+CI30</f>
        <v>8</v>
      </c>
      <c r="CG30" s="149">
        <f t="shared" ref="CG30:CG32" si="38">CH30+CI30+CJ30</f>
        <v>6</v>
      </c>
      <c r="CH30" s="141">
        <v>2</v>
      </c>
      <c r="CI30" s="141">
        <v>2</v>
      </c>
      <c r="CJ30" s="142">
        <v>2</v>
      </c>
      <c r="CK30" s="149">
        <v>2</v>
      </c>
      <c r="CL30" s="141">
        <v>4</v>
      </c>
      <c r="CM30" s="142">
        <f t="shared" ref="CM30:CM32" si="39">CK30-CL30</f>
        <v>-2</v>
      </c>
      <c r="CO30" s="145">
        <v>2</v>
      </c>
      <c r="CP30" s="342" t="s">
        <v>128</v>
      </c>
      <c r="CQ30" s="145">
        <f t="shared" ref="CQ30:CQ32" si="40">CS30*3+CT30</f>
        <v>10</v>
      </c>
      <c r="CR30" s="149">
        <f t="shared" ref="CR30:CR32" si="41">CS30+CT30+CU30</f>
        <v>6</v>
      </c>
      <c r="CS30" s="141">
        <v>2</v>
      </c>
      <c r="CT30" s="141">
        <v>4</v>
      </c>
      <c r="CU30" s="142">
        <v>0</v>
      </c>
      <c r="CV30" s="149">
        <v>4</v>
      </c>
      <c r="CW30" s="141">
        <v>3</v>
      </c>
      <c r="CX30" s="142">
        <f t="shared" ref="CX30:CX32" si="42">CV30-CW30</f>
        <v>1</v>
      </c>
      <c r="DB30" s="2" t="s">
        <v>685</v>
      </c>
    </row>
    <row r="31" spans="6:124" ht="15.75" thickBot="1" x14ac:dyDescent="0.3">
      <c r="AE31" s="97">
        <f t="shared" si="18"/>
        <v>28</v>
      </c>
      <c r="AF31"/>
      <c r="AG31" s="90" t="s">
        <v>140</v>
      </c>
      <c r="AH31" s="42">
        <f t="shared" si="1"/>
        <v>23</v>
      </c>
      <c r="AI31" s="42">
        <f t="shared" si="2"/>
        <v>20</v>
      </c>
      <c r="AJ31" s="48">
        <v>6</v>
      </c>
      <c r="AK31" s="49">
        <v>5</v>
      </c>
      <c r="AL31" s="45">
        <v>9</v>
      </c>
      <c r="AP31" s="138" t="s">
        <v>75</v>
      </c>
      <c r="AQ31" s="257">
        <f t="shared" ca="1" si="3"/>
        <v>11</v>
      </c>
      <c r="AS31" s="77" t="s">
        <v>298</v>
      </c>
      <c r="AU31" s="97">
        <f t="shared" si="19"/>
        <v>28</v>
      </c>
      <c r="AV31"/>
      <c r="AW31" s="90" t="s">
        <v>75</v>
      </c>
      <c r="AX31" s="42">
        <f t="shared" si="4"/>
        <v>26</v>
      </c>
      <c r="AY31" s="42">
        <f t="shared" si="5"/>
        <v>20</v>
      </c>
      <c r="AZ31" s="48">
        <v>7</v>
      </c>
      <c r="BA31" s="49">
        <v>5</v>
      </c>
      <c r="BB31" s="45">
        <v>8</v>
      </c>
      <c r="BC31" s="102">
        <f t="shared" si="22"/>
        <v>28</v>
      </c>
      <c r="BF31" s="145">
        <v>3</v>
      </c>
      <c r="BG31" s="341" t="s">
        <v>50</v>
      </c>
      <c r="BH31" s="145">
        <f t="shared" si="31"/>
        <v>14</v>
      </c>
      <c r="BI31" s="149">
        <f t="shared" si="32"/>
        <v>6</v>
      </c>
      <c r="BJ31" s="141">
        <v>4</v>
      </c>
      <c r="BK31" s="141">
        <v>2</v>
      </c>
      <c r="BL31" s="142">
        <v>0</v>
      </c>
      <c r="BM31" s="149">
        <v>10</v>
      </c>
      <c r="BN31" s="141">
        <v>4</v>
      </c>
      <c r="BO31" s="142">
        <f t="shared" si="33"/>
        <v>6</v>
      </c>
      <c r="BS31" s="145">
        <v>3</v>
      </c>
      <c r="BT31" s="340" t="s">
        <v>256</v>
      </c>
      <c r="BU31" s="145">
        <f t="shared" si="34"/>
        <v>9</v>
      </c>
      <c r="BV31" s="149">
        <f t="shared" si="35"/>
        <v>6</v>
      </c>
      <c r="BW31" s="141">
        <v>2</v>
      </c>
      <c r="BX31" s="141">
        <v>3</v>
      </c>
      <c r="BY31" s="142">
        <v>1</v>
      </c>
      <c r="BZ31" s="149">
        <v>7</v>
      </c>
      <c r="CA31" s="141">
        <v>5</v>
      </c>
      <c r="CB31" s="142">
        <f t="shared" si="36"/>
        <v>2</v>
      </c>
      <c r="CD31" s="145">
        <v>3</v>
      </c>
      <c r="CE31" s="342" t="s">
        <v>69</v>
      </c>
      <c r="CF31" s="145">
        <f t="shared" si="37"/>
        <v>6</v>
      </c>
      <c r="CG31" s="149">
        <f t="shared" si="38"/>
        <v>6</v>
      </c>
      <c r="CH31" s="141">
        <v>1</v>
      </c>
      <c r="CI31" s="141">
        <v>3</v>
      </c>
      <c r="CJ31" s="142">
        <v>2</v>
      </c>
      <c r="CK31" s="149">
        <v>3</v>
      </c>
      <c r="CL31" s="141">
        <v>4</v>
      </c>
      <c r="CM31" s="142">
        <f t="shared" si="39"/>
        <v>-1</v>
      </c>
      <c r="CO31" s="145">
        <v>3</v>
      </c>
      <c r="CP31" s="340" t="s">
        <v>46</v>
      </c>
      <c r="CQ31" s="145">
        <f t="shared" si="40"/>
        <v>11</v>
      </c>
      <c r="CR31" s="149">
        <f t="shared" si="41"/>
        <v>6</v>
      </c>
      <c r="CS31" s="141">
        <v>3</v>
      </c>
      <c r="CT31" s="141">
        <v>2</v>
      </c>
      <c r="CU31" s="142">
        <v>1</v>
      </c>
      <c r="CV31" s="149">
        <v>6</v>
      </c>
      <c r="CW31" s="141">
        <v>3</v>
      </c>
      <c r="CX31" s="142">
        <f t="shared" si="42"/>
        <v>3</v>
      </c>
      <c r="CZ31" s="340" t="s">
        <v>46</v>
      </c>
      <c r="DB31" s="341" t="s">
        <v>51</v>
      </c>
    </row>
    <row r="32" spans="6:124" ht="15.75" thickBot="1" x14ac:dyDescent="0.3">
      <c r="AE32" s="97">
        <f t="shared" si="18"/>
        <v>29</v>
      </c>
      <c r="AF32"/>
      <c r="AG32" s="90" t="s">
        <v>604</v>
      </c>
      <c r="AH32" s="42">
        <f t="shared" si="1"/>
        <v>20</v>
      </c>
      <c r="AI32" s="42">
        <f t="shared" si="2"/>
        <v>20</v>
      </c>
      <c r="AJ32" s="48">
        <v>5</v>
      </c>
      <c r="AK32" s="49">
        <v>5</v>
      </c>
      <c r="AL32" s="45">
        <v>10</v>
      </c>
      <c r="AP32" s="138" t="s">
        <v>416</v>
      </c>
      <c r="AQ32" s="257">
        <f t="shared" ca="1" si="3"/>
        <v>19</v>
      </c>
      <c r="AS32" s="77" t="s">
        <v>299</v>
      </c>
      <c r="AU32" s="97">
        <f t="shared" si="19"/>
        <v>29</v>
      </c>
      <c r="AV32"/>
      <c r="AW32" s="90" t="s">
        <v>416</v>
      </c>
      <c r="AX32" s="42">
        <f t="shared" si="4"/>
        <v>19</v>
      </c>
      <c r="AY32" s="42">
        <f t="shared" si="5"/>
        <v>20</v>
      </c>
      <c r="AZ32" s="48">
        <v>5</v>
      </c>
      <c r="BA32" s="49">
        <v>4</v>
      </c>
      <c r="BB32" s="45">
        <v>11</v>
      </c>
      <c r="BC32" s="102">
        <f t="shared" si="22"/>
        <v>29</v>
      </c>
      <c r="BF32" s="146">
        <v>4</v>
      </c>
      <c r="BG32" s="342" t="s">
        <v>45</v>
      </c>
      <c r="BH32" s="146">
        <f t="shared" si="31"/>
        <v>8</v>
      </c>
      <c r="BI32" s="150">
        <f t="shared" si="32"/>
        <v>6</v>
      </c>
      <c r="BJ32" s="143">
        <v>2</v>
      </c>
      <c r="BK32" s="143">
        <v>2</v>
      </c>
      <c r="BL32" s="144">
        <v>2</v>
      </c>
      <c r="BM32" s="150">
        <v>4</v>
      </c>
      <c r="BN32" s="143">
        <v>9</v>
      </c>
      <c r="BO32" s="144">
        <f t="shared" si="33"/>
        <v>-5</v>
      </c>
      <c r="BS32" s="146">
        <v>4</v>
      </c>
      <c r="BT32" s="340" t="s">
        <v>251</v>
      </c>
      <c r="BU32" s="146">
        <f t="shared" si="34"/>
        <v>7</v>
      </c>
      <c r="BV32" s="150">
        <f t="shared" si="35"/>
        <v>6</v>
      </c>
      <c r="BW32" s="143">
        <v>2</v>
      </c>
      <c r="BX32" s="143">
        <v>1</v>
      </c>
      <c r="BY32" s="144">
        <v>3</v>
      </c>
      <c r="BZ32" s="150">
        <v>5</v>
      </c>
      <c r="CA32" s="143">
        <v>8</v>
      </c>
      <c r="CB32" s="144">
        <f t="shared" si="36"/>
        <v>-3</v>
      </c>
      <c r="CD32" s="146">
        <v>4</v>
      </c>
      <c r="CE32" s="340" t="s">
        <v>141</v>
      </c>
      <c r="CF32" s="146">
        <f t="shared" si="37"/>
        <v>14</v>
      </c>
      <c r="CG32" s="150">
        <f t="shared" si="38"/>
        <v>6</v>
      </c>
      <c r="CH32" s="143">
        <v>4</v>
      </c>
      <c r="CI32" s="143">
        <v>2</v>
      </c>
      <c r="CJ32" s="144">
        <v>0</v>
      </c>
      <c r="CK32" s="150">
        <v>6</v>
      </c>
      <c r="CL32" s="143">
        <v>3</v>
      </c>
      <c r="CM32" s="144">
        <f t="shared" si="39"/>
        <v>3</v>
      </c>
      <c r="CO32" s="146">
        <v>4</v>
      </c>
      <c r="CP32" s="345" t="s">
        <v>362</v>
      </c>
      <c r="CQ32" s="146">
        <f t="shared" si="40"/>
        <v>9</v>
      </c>
      <c r="CR32" s="150">
        <f t="shared" si="41"/>
        <v>6</v>
      </c>
      <c r="CS32" s="143">
        <v>3</v>
      </c>
      <c r="CT32" s="143">
        <v>0</v>
      </c>
      <c r="CU32" s="144">
        <v>3</v>
      </c>
      <c r="CV32" s="150">
        <v>7</v>
      </c>
      <c r="CW32" s="143">
        <v>5</v>
      </c>
      <c r="CX32" s="144">
        <f t="shared" si="42"/>
        <v>2</v>
      </c>
      <c r="CZ32" s="2" t="s">
        <v>653</v>
      </c>
    </row>
    <row r="33" spans="31:124" ht="15.75" thickBot="1" x14ac:dyDescent="0.3">
      <c r="AE33" s="97">
        <f t="shared" si="18"/>
        <v>30</v>
      </c>
      <c r="AF33"/>
      <c r="AG33" s="90" t="s">
        <v>409</v>
      </c>
      <c r="AH33" s="42">
        <f t="shared" si="1"/>
        <v>20</v>
      </c>
      <c r="AI33" s="42">
        <f t="shared" si="2"/>
        <v>20</v>
      </c>
      <c r="AJ33" s="48">
        <v>4</v>
      </c>
      <c r="AK33" s="102">
        <v>8</v>
      </c>
      <c r="AL33" s="45">
        <v>8</v>
      </c>
      <c r="AP33" s="138" t="s">
        <v>415</v>
      </c>
      <c r="AQ33" s="257">
        <f t="shared" ca="1" si="3"/>
        <v>30</v>
      </c>
      <c r="AU33" s="97">
        <f t="shared" si="19"/>
        <v>30</v>
      </c>
      <c r="AV33"/>
      <c r="AW33" s="90" t="s">
        <v>415</v>
      </c>
      <c r="AX33" s="42">
        <f t="shared" si="4"/>
        <v>26</v>
      </c>
      <c r="AY33" s="42">
        <f t="shared" si="5"/>
        <v>20</v>
      </c>
      <c r="AZ33" s="48">
        <v>6</v>
      </c>
      <c r="BA33" s="49">
        <v>8</v>
      </c>
      <c r="BB33" s="45">
        <v>6</v>
      </c>
      <c r="BC33" s="102">
        <f t="shared" si="22"/>
        <v>30</v>
      </c>
      <c r="CZ33" s="341" t="s">
        <v>51</v>
      </c>
    </row>
    <row r="34" spans="31:124" x14ac:dyDescent="0.25">
      <c r="AE34" s="97">
        <f t="shared" si="18"/>
        <v>31</v>
      </c>
      <c r="AF34"/>
      <c r="AG34" s="90" t="s">
        <v>416</v>
      </c>
      <c r="AH34" s="42">
        <f t="shared" si="1"/>
        <v>19</v>
      </c>
      <c r="AI34" s="42">
        <f t="shared" si="2"/>
        <v>20</v>
      </c>
      <c r="AJ34" s="48">
        <v>5</v>
      </c>
      <c r="AK34" s="49">
        <v>4</v>
      </c>
      <c r="AL34" s="45">
        <v>11</v>
      </c>
      <c r="AP34" s="138" t="s">
        <v>73</v>
      </c>
      <c r="AQ34" s="257">
        <f t="shared" ca="1" si="3"/>
        <v>17</v>
      </c>
      <c r="AU34" s="97">
        <f t="shared" si="19"/>
        <v>31</v>
      </c>
      <c r="AV34"/>
      <c r="AW34" s="90" t="s">
        <v>73</v>
      </c>
      <c r="AX34" s="42">
        <f t="shared" si="4"/>
        <v>26</v>
      </c>
      <c r="AY34" s="42">
        <f t="shared" si="5"/>
        <v>20</v>
      </c>
      <c r="AZ34" s="48">
        <v>7</v>
      </c>
      <c r="BA34" s="49">
        <v>5</v>
      </c>
      <c r="BB34" s="45">
        <v>8</v>
      </c>
      <c r="BC34" s="102">
        <f t="shared" si="22"/>
        <v>31</v>
      </c>
      <c r="BG34" s="1" t="str">
        <f>BG29</f>
        <v>Wolfsburg</v>
      </c>
      <c r="BH34" s="2">
        <v>2</v>
      </c>
      <c r="BI34" s="2" t="s">
        <v>423</v>
      </c>
      <c r="BJ34" s="2">
        <v>3</v>
      </c>
      <c r="BK34" s="30" t="str">
        <f>BG30</f>
        <v>Niza</v>
      </c>
      <c r="BT34" s="1" t="str">
        <f>BT29</f>
        <v>Partizán</v>
      </c>
      <c r="BU34" s="2">
        <v>2</v>
      </c>
      <c r="BV34" s="2" t="s">
        <v>423</v>
      </c>
      <c r="BW34" s="2">
        <v>1</v>
      </c>
      <c r="BX34" s="30" t="str">
        <f>BT30</f>
        <v>FC Vaduz</v>
      </c>
      <c r="CE34" s="1" t="str">
        <f>CE29</f>
        <v>Rapid Viena</v>
      </c>
      <c r="CF34" s="2">
        <v>1</v>
      </c>
      <c r="CG34" s="2" t="s">
        <v>423</v>
      </c>
      <c r="CH34" s="2">
        <v>0</v>
      </c>
      <c r="CI34" s="30" t="str">
        <f>CE30</f>
        <v>Lech Poznan</v>
      </c>
      <c r="CP34" s="1" t="str">
        <f>CP29</f>
        <v>La Fiorita</v>
      </c>
      <c r="CQ34" s="2">
        <v>1</v>
      </c>
      <c r="CR34" s="2" t="s">
        <v>423</v>
      </c>
      <c r="CS34" s="2">
        <v>1</v>
      </c>
      <c r="CT34" s="30" t="str">
        <f>CP30</f>
        <v>Slovan Bratislava</v>
      </c>
    </row>
    <row r="35" spans="31:124" ht="15.75" thickBot="1" x14ac:dyDescent="0.3">
      <c r="AE35" s="131">
        <f t="shared" si="18"/>
        <v>32</v>
      </c>
      <c r="AF35" s="132"/>
      <c r="AG35" s="126" t="s">
        <v>411</v>
      </c>
      <c r="AH35" s="127">
        <f t="shared" si="1"/>
        <v>17</v>
      </c>
      <c r="AI35" s="127">
        <f t="shared" si="2"/>
        <v>20</v>
      </c>
      <c r="AJ35" s="128">
        <v>4</v>
      </c>
      <c r="AK35" s="129">
        <v>5</v>
      </c>
      <c r="AL35" s="130">
        <v>11</v>
      </c>
      <c r="AP35" s="138" t="s">
        <v>409</v>
      </c>
      <c r="AQ35" s="257">
        <f t="shared" ca="1" si="3"/>
        <v>19</v>
      </c>
      <c r="AU35" s="131">
        <f t="shared" si="19"/>
        <v>32</v>
      </c>
      <c r="AV35" s="132"/>
      <c r="AW35" s="126" t="s">
        <v>409</v>
      </c>
      <c r="AX35" s="127">
        <f t="shared" si="4"/>
        <v>20</v>
      </c>
      <c r="AY35" s="127">
        <f t="shared" si="5"/>
        <v>20</v>
      </c>
      <c r="AZ35" s="128">
        <v>4</v>
      </c>
      <c r="BA35" s="129">
        <v>8</v>
      </c>
      <c r="BB35" s="130">
        <v>8</v>
      </c>
      <c r="BC35" s="102">
        <f t="shared" si="22"/>
        <v>32</v>
      </c>
      <c r="BG35" s="1" t="str">
        <f>BG31</f>
        <v>LASK</v>
      </c>
      <c r="BH35" s="2">
        <v>2</v>
      </c>
      <c r="BI35" s="2" t="s">
        <v>423</v>
      </c>
      <c r="BJ35" s="2">
        <v>2</v>
      </c>
      <c r="BK35" s="30" t="str">
        <f>BG32</f>
        <v>Maccabi Tel Aviv</v>
      </c>
      <c r="BT35" s="1" t="str">
        <f>BT31</f>
        <v>Zorya</v>
      </c>
      <c r="BU35" s="2">
        <v>3</v>
      </c>
      <c r="BV35" s="2" t="s">
        <v>423</v>
      </c>
      <c r="BW35" s="2">
        <v>2</v>
      </c>
      <c r="BX35" s="30" t="str">
        <f>BT32</f>
        <v>Trabzonspor</v>
      </c>
      <c r="CE35" s="1" t="str">
        <f>CE31</f>
        <v>Dundalk</v>
      </c>
      <c r="CF35" s="2">
        <v>2</v>
      </c>
      <c r="CG35" s="2" t="s">
        <v>423</v>
      </c>
      <c r="CH35" s="2">
        <v>3</v>
      </c>
      <c r="CI35" s="30" t="str">
        <f>CE32</f>
        <v>Lokomotiv Moscú</v>
      </c>
      <c r="CP35" s="1" t="str">
        <f>CP31</f>
        <v>AEK Atenas</v>
      </c>
      <c r="CQ35" s="2">
        <v>3</v>
      </c>
      <c r="CR35" s="2" t="s">
        <v>423</v>
      </c>
      <c r="CS35" s="2">
        <v>2</v>
      </c>
      <c r="CT35" s="30" t="str">
        <f>CP32</f>
        <v>Wolverhampton</v>
      </c>
      <c r="DB35" s="2" t="s">
        <v>627</v>
      </c>
    </row>
    <row r="36" spans="31:124" ht="15.75" thickBot="1" x14ac:dyDescent="0.3">
      <c r="BG36" s="1"/>
      <c r="BT36" s="1"/>
      <c r="CE36" s="1"/>
      <c r="CP36" s="1"/>
      <c r="CZ36" s="341" t="s">
        <v>254</v>
      </c>
      <c r="DA36" s="2" t="s">
        <v>423</v>
      </c>
      <c r="DB36" s="349" t="s">
        <v>32</v>
      </c>
      <c r="DC36" s="2" t="s">
        <v>620</v>
      </c>
      <c r="DD36" s="2" t="s">
        <v>475</v>
      </c>
    </row>
    <row r="37" spans="31:124" ht="15.75" thickBot="1" x14ac:dyDescent="0.3">
      <c r="BG37" s="1" t="str">
        <f>BG29</f>
        <v>Wolfsburg</v>
      </c>
      <c r="BH37" s="2">
        <v>1</v>
      </c>
      <c r="BI37" s="2" t="s">
        <v>423</v>
      </c>
      <c r="BJ37" s="2">
        <v>3</v>
      </c>
      <c r="BK37" s="30" t="str">
        <f>BG31</f>
        <v>LASK</v>
      </c>
      <c r="BT37" s="1" t="str">
        <f>BT29</f>
        <v>Partizán</v>
      </c>
      <c r="BU37" s="2">
        <v>2</v>
      </c>
      <c r="BV37" s="2" t="s">
        <v>423</v>
      </c>
      <c r="BW37" s="2">
        <v>2</v>
      </c>
      <c r="BX37" s="30" t="str">
        <f>BT31</f>
        <v>Zorya</v>
      </c>
      <c r="CE37" s="1" t="str">
        <f>CE29</f>
        <v>Rapid Viena</v>
      </c>
      <c r="CF37" s="2">
        <v>0</v>
      </c>
      <c r="CG37" s="2" t="s">
        <v>423</v>
      </c>
      <c r="CH37" s="2">
        <v>1</v>
      </c>
      <c r="CI37" s="30" t="str">
        <f>CE31</f>
        <v>Dundalk</v>
      </c>
      <c r="CP37" s="1" t="str">
        <f>CP29</f>
        <v>La Fiorita</v>
      </c>
      <c r="CQ37" s="2">
        <v>0</v>
      </c>
      <c r="CR37" s="2" t="s">
        <v>423</v>
      </c>
      <c r="CS37" s="2">
        <v>2</v>
      </c>
      <c r="CT37" s="30" t="str">
        <f>CP31</f>
        <v>AEK Atenas</v>
      </c>
      <c r="DB37" s="2" t="s">
        <v>628</v>
      </c>
      <c r="DD37" s="2" t="s">
        <v>480</v>
      </c>
    </row>
    <row r="38" spans="31:124" ht="15.75" thickBot="1" x14ac:dyDescent="0.3">
      <c r="BG38" s="1" t="str">
        <f>BG30</f>
        <v>Niza</v>
      </c>
      <c r="BH38" s="2">
        <v>4</v>
      </c>
      <c r="BI38" s="2" t="s">
        <v>423</v>
      </c>
      <c r="BJ38" s="2">
        <v>2</v>
      </c>
      <c r="BK38" s="30" t="str">
        <f>BG32</f>
        <v>Maccabi Tel Aviv</v>
      </c>
      <c r="BT38" s="1" t="str">
        <f>BT30</f>
        <v>FC Vaduz</v>
      </c>
      <c r="BU38" s="2">
        <v>4</v>
      </c>
      <c r="BV38" s="2" t="s">
        <v>423</v>
      </c>
      <c r="BW38" s="2">
        <v>3</v>
      </c>
      <c r="BX38" s="30" t="str">
        <f>BT32</f>
        <v>Trabzonspor</v>
      </c>
      <c r="CE38" s="1" t="str">
        <f>CE30</f>
        <v>Lech Poznan</v>
      </c>
      <c r="CF38" s="2">
        <v>1</v>
      </c>
      <c r="CG38" s="2" t="s">
        <v>423</v>
      </c>
      <c r="CH38" s="2">
        <v>3</v>
      </c>
      <c r="CI38" s="30" t="str">
        <f>CE32</f>
        <v>Lokomotiv Moscú</v>
      </c>
      <c r="CP38" s="1" t="str">
        <f>CP30</f>
        <v>Slovan Bratislava</v>
      </c>
      <c r="CQ38" s="2">
        <v>2</v>
      </c>
      <c r="CR38" s="2" t="s">
        <v>423</v>
      </c>
      <c r="CS38" s="2">
        <v>1</v>
      </c>
      <c r="CT38" s="30" t="str">
        <f>CP32</f>
        <v>Wolverhampton</v>
      </c>
      <c r="CZ38" s="341" t="s">
        <v>222</v>
      </c>
      <c r="DA38" s="2" t="s">
        <v>423</v>
      </c>
      <c r="DB38" s="338" t="s">
        <v>238</v>
      </c>
      <c r="DC38" s="2" t="s">
        <v>621</v>
      </c>
      <c r="DD38" s="2" t="s">
        <v>477</v>
      </c>
    </row>
    <row r="39" spans="31:124" ht="15.75" thickBot="1" x14ac:dyDescent="0.3">
      <c r="AE39" s="166"/>
      <c r="AF39" s="167"/>
      <c r="AG39" s="168" t="s">
        <v>406</v>
      </c>
      <c r="AH39" s="169"/>
      <c r="AI39" s="167"/>
      <c r="AJ39" s="167"/>
      <c r="AK39" s="167"/>
      <c r="AL39" s="170"/>
      <c r="AP39" s="2" t="s">
        <v>577</v>
      </c>
      <c r="AU39" s="166"/>
      <c r="AV39" s="167"/>
      <c r="AW39" s="168" t="s">
        <v>406</v>
      </c>
      <c r="AX39" s="169"/>
      <c r="AY39" s="167"/>
      <c r="AZ39" s="167"/>
      <c r="BA39" s="167"/>
      <c r="BB39" s="170"/>
      <c r="BC39" s="170"/>
      <c r="BG39" s="1"/>
      <c r="BT39" s="1"/>
      <c r="CE39" s="1"/>
      <c r="CP39" s="1"/>
      <c r="CZ39" s="2">
        <v>3.1</v>
      </c>
      <c r="DD39" s="2" t="s">
        <v>478</v>
      </c>
    </row>
    <row r="40" spans="31:124" ht="15.75" thickBot="1" x14ac:dyDescent="0.3">
      <c r="AE40" s="37" t="s">
        <v>225</v>
      </c>
      <c r="AF40" s="38"/>
      <c r="AG40" s="39" t="s">
        <v>268</v>
      </c>
      <c r="AH40" s="39" t="s">
        <v>269</v>
      </c>
      <c r="AI40" s="39" t="s">
        <v>270</v>
      </c>
      <c r="AJ40" s="39" t="s">
        <v>271</v>
      </c>
      <c r="AK40" s="39" t="s">
        <v>272</v>
      </c>
      <c r="AL40" s="39" t="s">
        <v>273</v>
      </c>
      <c r="AU40" s="37" t="s">
        <v>225</v>
      </c>
      <c r="AV40" s="38"/>
      <c r="AW40" s="39" t="s">
        <v>268</v>
      </c>
      <c r="AX40" s="39" t="s">
        <v>269</v>
      </c>
      <c r="AY40" s="39" t="s">
        <v>270</v>
      </c>
      <c r="AZ40" s="39" t="s">
        <v>271</v>
      </c>
      <c r="BA40" s="39" t="s">
        <v>272</v>
      </c>
      <c r="BB40" s="39" t="s">
        <v>273</v>
      </c>
      <c r="BC40" s="112" t="s">
        <v>116</v>
      </c>
      <c r="BG40" s="1" t="str">
        <f>BG29</f>
        <v>Wolfsburg</v>
      </c>
      <c r="BH40" s="2">
        <v>3</v>
      </c>
      <c r="BI40" s="2" t="s">
        <v>423</v>
      </c>
      <c r="BJ40" s="2">
        <v>0</v>
      </c>
      <c r="BK40" s="30" t="str">
        <f>BG32</f>
        <v>Maccabi Tel Aviv</v>
      </c>
      <c r="BT40" s="1" t="str">
        <f>BT29</f>
        <v>Partizán</v>
      </c>
      <c r="BU40" s="2">
        <v>1</v>
      </c>
      <c r="BV40" s="2" t="s">
        <v>423</v>
      </c>
      <c r="BW40" s="2">
        <v>0</v>
      </c>
      <c r="BX40" s="30" t="str">
        <f>BT32</f>
        <v>Trabzonspor</v>
      </c>
      <c r="CE40" s="1" t="str">
        <f>CE29</f>
        <v>Rapid Viena</v>
      </c>
      <c r="CF40" s="2">
        <v>0</v>
      </c>
      <c r="CG40" s="2" t="s">
        <v>423</v>
      </c>
      <c r="CH40" s="2">
        <v>0</v>
      </c>
      <c r="CI40" s="30" t="str">
        <f>CE32</f>
        <v>Lokomotiv Moscú</v>
      </c>
      <c r="CP40" s="1" t="str">
        <f>CP29</f>
        <v>La Fiorita</v>
      </c>
      <c r="CQ40" s="2">
        <v>0</v>
      </c>
      <c r="CR40" s="2" t="s">
        <v>423</v>
      </c>
      <c r="CS40" s="2">
        <v>4</v>
      </c>
      <c r="CT40" s="30" t="str">
        <f>CP32</f>
        <v>Wolverhampton</v>
      </c>
      <c r="CZ40" s="340" t="s">
        <v>407</v>
      </c>
      <c r="DA40" s="2" t="s">
        <v>423</v>
      </c>
      <c r="DB40" s="349" t="s">
        <v>54</v>
      </c>
      <c r="DC40" s="2" t="s">
        <v>622</v>
      </c>
      <c r="DD40" s="2" t="s">
        <v>479</v>
      </c>
      <c r="DH40" t="s">
        <v>417</v>
      </c>
      <c r="DI40" s="2"/>
      <c r="DJ40" s="2"/>
      <c r="DK40" s="2"/>
      <c r="DL40" s="2"/>
      <c r="DM40" s="2"/>
      <c r="DN40" s="2"/>
      <c r="DO40" s="27">
        <v>1</v>
      </c>
      <c r="DP40" s="27">
        <v>2</v>
      </c>
      <c r="DQ40" s="27">
        <v>3</v>
      </c>
      <c r="DR40" s="27">
        <v>4</v>
      </c>
      <c r="DS40" s="27">
        <v>5</v>
      </c>
      <c r="DT40" s="2"/>
    </row>
    <row r="41" spans="31:124" ht="15.75" thickBot="1" x14ac:dyDescent="0.3">
      <c r="AE41" s="40">
        <v>1</v>
      </c>
      <c r="AF41" s="41"/>
      <c r="AG41" s="90" t="s">
        <v>138</v>
      </c>
      <c r="AH41" s="42">
        <f t="shared" ref="AH41:AH72" si="43">AJ41*3+AK41</f>
        <v>42</v>
      </c>
      <c r="AI41" s="42">
        <f t="shared" ref="AI41:AI72" si="44">AJ41+AK41+AL41</f>
        <v>20</v>
      </c>
      <c r="AJ41" s="43">
        <v>12</v>
      </c>
      <c r="AK41" s="44">
        <v>6</v>
      </c>
      <c r="AL41" s="45">
        <v>2</v>
      </c>
      <c r="AN41" s="257">
        <v>1</v>
      </c>
      <c r="AO41" s="31"/>
      <c r="AP41" s="113" t="s">
        <v>329</v>
      </c>
      <c r="AQ41" s="257">
        <f t="shared" ref="AQ41:AQ72" ca="1" si="45">RANDBETWEEN(1,30)</f>
        <v>21</v>
      </c>
      <c r="AR41" s="31"/>
      <c r="AS41" s="64" t="s">
        <v>323</v>
      </c>
      <c r="AU41" s="40">
        <v>1</v>
      </c>
      <c r="AV41" s="41"/>
      <c r="AW41" s="105" t="s">
        <v>329</v>
      </c>
      <c r="AX41" s="42">
        <f t="shared" ref="AX41:AX72" si="46">AZ41*3+BA41</f>
        <v>33</v>
      </c>
      <c r="AY41" s="42">
        <f t="shared" ref="AY41:AY72" si="47">AZ41+BA41+BB41</f>
        <v>20</v>
      </c>
      <c r="AZ41" s="43">
        <v>8</v>
      </c>
      <c r="BA41" s="44">
        <v>9</v>
      </c>
      <c r="BB41" s="45">
        <v>3</v>
      </c>
      <c r="BC41" s="102">
        <v>1</v>
      </c>
      <c r="BG41" s="1" t="str">
        <f>BG30</f>
        <v>Niza</v>
      </c>
      <c r="BH41" s="2">
        <v>1</v>
      </c>
      <c r="BI41" s="2" t="s">
        <v>423</v>
      </c>
      <c r="BJ41" s="2">
        <v>5</v>
      </c>
      <c r="BK41" s="30" t="str">
        <f>BG31</f>
        <v>LASK</v>
      </c>
      <c r="BT41" s="1" t="str">
        <f>BT30</f>
        <v>FC Vaduz</v>
      </c>
      <c r="BU41" s="2">
        <v>1</v>
      </c>
      <c r="BV41" s="2" t="s">
        <v>423</v>
      </c>
      <c r="BW41" s="2">
        <v>2</v>
      </c>
      <c r="BX41" s="30" t="str">
        <f>BT31</f>
        <v>Zorya</v>
      </c>
      <c r="CE41" s="1" t="str">
        <f>CE30</f>
        <v>Lech Poznan</v>
      </c>
      <c r="CF41" s="2">
        <v>1</v>
      </c>
      <c r="CG41" s="2" t="s">
        <v>423</v>
      </c>
      <c r="CH41" s="2">
        <v>0</v>
      </c>
      <c r="CI41" s="30" t="str">
        <f>CE31</f>
        <v>Dundalk</v>
      </c>
      <c r="CP41" s="1" t="str">
        <f>CP30</f>
        <v>Slovan Bratislava</v>
      </c>
      <c r="CQ41" s="2">
        <v>1</v>
      </c>
      <c r="CR41" s="2" t="s">
        <v>423</v>
      </c>
      <c r="CS41" s="2">
        <v>1</v>
      </c>
      <c r="CT41" s="30" t="str">
        <f>CP31</f>
        <v>AEK Atenas</v>
      </c>
      <c r="CZ41" s="2" t="s">
        <v>629</v>
      </c>
      <c r="DI41" s="16">
        <v>1</v>
      </c>
      <c r="DJ41" s="17">
        <v>2</v>
      </c>
      <c r="DK41" s="17">
        <v>3</v>
      </c>
      <c r="DL41" s="18">
        <v>4</v>
      </c>
      <c r="DM41" s="19">
        <v>5</v>
      </c>
      <c r="DN41" s="19">
        <v>6</v>
      </c>
      <c r="DO41" s="20">
        <v>7</v>
      </c>
      <c r="DP41" s="21">
        <v>8</v>
      </c>
      <c r="DQ41" s="22">
        <v>9</v>
      </c>
      <c r="DR41" s="23">
        <v>10</v>
      </c>
      <c r="DS41" s="24">
        <v>11</v>
      </c>
    </row>
    <row r="42" spans="31:124" ht="15.75" thickBot="1" x14ac:dyDescent="0.3">
      <c r="AE42" s="136">
        <f>AE41+1</f>
        <v>2</v>
      </c>
      <c r="AF42" s="41"/>
      <c r="AG42" s="90" t="s">
        <v>76</v>
      </c>
      <c r="AH42" s="42">
        <f t="shared" si="43"/>
        <v>41</v>
      </c>
      <c r="AI42" s="42">
        <f t="shared" si="44"/>
        <v>20</v>
      </c>
      <c r="AJ42" s="48">
        <v>12</v>
      </c>
      <c r="AK42" s="49">
        <v>5</v>
      </c>
      <c r="AL42" s="45">
        <v>3</v>
      </c>
      <c r="AN42" s="31"/>
      <c r="AO42" s="31"/>
      <c r="AP42" s="113" t="s">
        <v>138</v>
      </c>
      <c r="AQ42" s="257">
        <f t="shared" ca="1" si="45"/>
        <v>12</v>
      </c>
      <c r="AR42" s="31"/>
      <c r="AS42" s="64" t="s">
        <v>288</v>
      </c>
      <c r="AU42" s="136">
        <f>AU41+1</f>
        <v>2</v>
      </c>
      <c r="AV42" s="41"/>
      <c r="AW42" s="90" t="s">
        <v>138</v>
      </c>
      <c r="AX42" s="42">
        <f t="shared" si="46"/>
        <v>42</v>
      </c>
      <c r="AY42" s="42">
        <f t="shared" si="47"/>
        <v>20</v>
      </c>
      <c r="AZ42" s="48">
        <v>12</v>
      </c>
      <c r="BA42" s="49">
        <v>6</v>
      </c>
      <c r="BB42" s="45">
        <v>2</v>
      </c>
      <c r="BC42" s="102">
        <f>BC41+1</f>
        <v>2</v>
      </c>
      <c r="CZ42" s="340" t="s">
        <v>143</v>
      </c>
      <c r="DA42" s="2" t="s">
        <v>423</v>
      </c>
      <c r="DB42" s="349" t="s">
        <v>259</v>
      </c>
      <c r="DC42" s="2" t="s">
        <v>623</v>
      </c>
      <c r="DI42" s="27">
        <f ca="1">RANDBETWEEN(1,6)</f>
        <v>6</v>
      </c>
      <c r="DJ42" s="27">
        <f t="shared" ref="DJ42:DS42" ca="1" si="48">RANDBETWEEN(1,6)</f>
        <v>3</v>
      </c>
      <c r="DK42" s="27">
        <f t="shared" ca="1" si="48"/>
        <v>6</v>
      </c>
      <c r="DL42" s="28">
        <f t="shared" ca="1" si="48"/>
        <v>2</v>
      </c>
      <c r="DM42" s="27">
        <f t="shared" ca="1" si="48"/>
        <v>1</v>
      </c>
      <c r="DN42" s="27">
        <f t="shared" ca="1" si="48"/>
        <v>6</v>
      </c>
      <c r="DO42" s="28">
        <f t="shared" ca="1" si="48"/>
        <v>3</v>
      </c>
      <c r="DP42" s="27">
        <f t="shared" ca="1" si="48"/>
        <v>1</v>
      </c>
      <c r="DQ42" s="28">
        <f t="shared" ca="1" si="48"/>
        <v>1</v>
      </c>
      <c r="DR42" s="27">
        <f t="shared" ca="1" si="48"/>
        <v>3</v>
      </c>
      <c r="DS42" s="27">
        <f t="shared" ca="1" si="48"/>
        <v>6</v>
      </c>
    </row>
    <row r="43" spans="31:124" ht="15.75" thickBot="1" x14ac:dyDescent="0.3">
      <c r="AE43" s="136">
        <f t="shared" ref="AE43:AE72" si="49">AE42+1</f>
        <v>3</v>
      </c>
      <c r="AF43" s="41"/>
      <c r="AG43" s="90" t="s">
        <v>134</v>
      </c>
      <c r="AH43" s="42">
        <f t="shared" si="43"/>
        <v>38</v>
      </c>
      <c r="AI43" s="42">
        <f t="shared" si="44"/>
        <v>20</v>
      </c>
      <c r="AJ43" s="48">
        <v>11</v>
      </c>
      <c r="AK43" s="102">
        <v>5</v>
      </c>
      <c r="AL43" s="45">
        <v>4</v>
      </c>
      <c r="AN43" s="31"/>
      <c r="AO43" s="31"/>
      <c r="AP43" s="113" t="s">
        <v>76</v>
      </c>
      <c r="AQ43" s="257">
        <f t="shared" ca="1" si="45"/>
        <v>14</v>
      </c>
      <c r="AR43" s="31"/>
      <c r="AS43" s="64" t="s">
        <v>289</v>
      </c>
      <c r="AU43" s="136">
        <f t="shared" ref="AU43:AU44" si="50">AU42+1</f>
        <v>3</v>
      </c>
      <c r="AV43" s="41"/>
      <c r="AW43" s="90" t="s">
        <v>76</v>
      </c>
      <c r="AX43" s="42">
        <f t="shared" si="46"/>
        <v>41</v>
      </c>
      <c r="AY43" s="42">
        <f t="shared" si="47"/>
        <v>20</v>
      </c>
      <c r="AZ43" s="48">
        <v>12</v>
      </c>
      <c r="BA43" s="49">
        <v>5</v>
      </c>
      <c r="BB43" s="45">
        <v>3</v>
      </c>
      <c r="BC43" s="102">
        <f>BC42+1</f>
        <v>3</v>
      </c>
      <c r="DB43" s="2">
        <v>1.3</v>
      </c>
      <c r="DH43" s="342" t="s">
        <v>128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/>
      <c r="DO43" s="2"/>
      <c r="DP43" s="2"/>
      <c r="DQ43" s="2"/>
      <c r="DR43" s="2"/>
      <c r="DS43" s="2"/>
      <c r="DT43" s="29">
        <f>SUM(DI43:DS43)</f>
        <v>5</v>
      </c>
    </row>
    <row r="44" spans="31:124" ht="15.75" thickBot="1" x14ac:dyDescent="0.3">
      <c r="AE44" s="136">
        <f t="shared" si="49"/>
        <v>4</v>
      </c>
      <c r="AF44" s="41"/>
      <c r="AG44" s="89" t="s">
        <v>408</v>
      </c>
      <c r="AH44" s="42">
        <f t="shared" si="43"/>
        <v>38</v>
      </c>
      <c r="AI44" s="42">
        <f t="shared" si="44"/>
        <v>20</v>
      </c>
      <c r="AJ44" s="48">
        <v>10</v>
      </c>
      <c r="AK44" s="49">
        <v>8</v>
      </c>
      <c r="AL44" s="45">
        <v>2</v>
      </c>
      <c r="AN44" s="31"/>
      <c r="AO44" s="31"/>
      <c r="AP44" s="137" t="s">
        <v>50</v>
      </c>
      <c r="AQ44" s="257">
        <f t="shared" ca="1" si="45"/>
        <v>10</v>
      </c>
      <c r="AR44" s="31"/>
      <c r="AS44" s="64" t="s">
        <v>290</v>
      </c>
      <c r="AU44" s="136">
        <f t="shared" si="50"/>
        <v>4</v>
      </c>
      <c r="AV44" s="41"/>
      <c r="AW44" s="90" t="s">
        <v>50</v>
      </c>
      <c r="AX44" s="42">
        <f t="shared" si="46"/>
        <v>37</v>
      </c>
      <c r="AY44" s="42">
        <f t="shared" si="47"/>
        <v>20</v>
      </c>
      <c r="AZ44" s="48">
        <v>10</v>
      </c>
      <c r="BA44" s="49">
        <v>7</v>
      </c>
      <c r="BB44" s="45">
        <v>3</v>
      </c>
      <c r="BC44" s="102">
        <f>BC43+1</f>
        <v>4</v>
      </c>
      <c r="CZ44" s="341" t="s">
        <v>50</v>
      </c>
      <c r="DA44" s="2" t="s">
        <v>423</v>
      </c>
      <c r="DB44" s="349" t="s">
        <v>61</v>
      </c>
      <c r="DC44" s="2" t="s">
        <v>592</v>
      </c>
      <c r="DH44" s="349" t="s">
        <v>35</v>
      </c>
      <c r="DI44" s="2">
        <v>0</v>
      </c>
      <c r="DJ44" s="2">
        <v>1</v>
      </c>
      <c r="DK44" s="2">
        <v>1</v>
      </c>
      <c r="DL44" s="2">
        <v>1</v>
      </c>
      <c r="DM44" s="2"/>
      <c r="DN44" s="2"/>
      <c r="DO44" s="2"/>
      <c r="DP44" s="2"/>
      <c r="DQ44" s="2"/>
      <c r="DR44" s="2"/>
      <c r="DS44" s="2"/>
      <c r="DT44" s="29">
        <f>SUM(DI44:DS44)</f>
        <v>3</v>
      </c>
    </row>
    <row r="45" spans="31:124" ht="15.75" thickBot="1" x14ac:dyDescent="0.3">
      <c r="AE45" s="135">
        <f t="shared" si="49"/>
        <v>5</v>
      </c>
      <c r="AF45" s="51"/>
      <c r="AG45" s="90" t="s">
        <v>50</v>
      </c>
      <c r="AH45" s="42">
        <f t="shared" si="43"/>
        <v>37</v>
      </c>
      <c r="AI45" s="42">
        <f t="shared" si="44"/>
        <v>20</v>
      </c>
      <c r="AJ45" s="48">
        <v>10</v>
      </c>
      <c r="AK45" s="49">
        <v>7</v>
      </c>
      <c r="AL45" s="45">
        <v>3</v>
      </c>
      <c r="AN45" s="31"/>
      <c r="AO45" s="31"/>
      <c r="AP45" s="137" t="s">
        <v>142</v>
      </c>
      <c r="AQ45" s="257">
        <f t="shared" ca="1" si="45"/>
        <v>14</v>
      </c>
      <c r="AR45" s="31"/>
      <c r="AU45" s="135">
        <f t="shared" ref="AU45:AU72" si="51">AU44+1</f>
        <v>5</v>
      </c>
      <c r="AV45" s="51"/>
      <c r="AW45" s="89" t="s">
        <v>142</v>
      </c>
      <c r="AX45" s="42">
        <f t="shared" si="46"/>
        <v>35</v>
      </c>
      <c r="AY45" s="42">
        <f t="shared" si="47"/>
        <v>20</v>
      </c>
      <c r="AZ45" s="48">
        <v>10</v>
      </c>
      <c r="BA45" s="49">
        <v>5</v>
      </c>
      <c r="BB45" s="45">
        <v>5</v>
      </c>
      <c r="BC45" s="102">
        <f>BC44+1</f>
        <v>5</v>
      </c>
      <c r="CZ45" s="2">
        <v>4.0999999999999996</v>
      </c>
      <c r="DI45" s="25">
        <f t="shared" ref="DI45:DS45" ca="1" si="52">RANDBETWEEN(1,6)</f>
        <v>2</v>
      </c>
      <c r="DJ45" s="25">
        <f t="shared" ca="1" si="52"/>
        <v>5</v>
      </c>
      <c r="DK45" s="25">
        <f t="shared" ca="1" si="52"/>
        <v>6</v>
      </c>
      <c r="DL45" s="26">
        <f t="shared" ca="1" si="52"/>
        <v>4</v>
      </c>
      <c r="DM45" s="25">
        <f t="shared" ca="1" si="52"/>
        <v>3</v>
      </c>
      <c r="DN45" s="25">
        <f t="shared" ca="1" si="52"/>
        <v>2</v>
      </c>
      <c r="DO45" s="26">
        <f t="shared" ca="1" si="52"/>
        <v>1</v>
      </c>
      <c r="DP45" s="25">
        <f t="shared" ca="1" si="52"/>
        <v>3</v>
      </c>
      <c r="DQ45" s="26">
        <f t="shared" ca="1" si="52"/>
        <v>2</v>
      </c>
      <c r="DR45" s="25">
        <f t="shared" ca="1" si="52"/>
        <v>3</v>
      </c>
      <c r="DS45" s="25">
        <f t="shared" ca="1" si="52"/>
        <v>1</v>
      </c>
    </row>
    <row r="46" spans="31:124" ht="15.75" thickBot="1" x14ac:dyDescent="0.3">
      <c r="AE46" s="135">
        <f t="shared" si="49"/>
        <v>6</v>
      </c>
      <c r="AF46" s="51"/>
      <c r="AG46" s="90" t="s">
        <v>256</v>
      </c>
      <c r="AH46" s="42">
        <f t="shared" si="43"/>
        <v>36</v>
      </c>
      <c r="AI46" s="42">
        <f t="shared" si="44"/>
        <v>20</v>
      </c>
      <c r="AJ46" s="48">
        <v>10</v>
      </c>
      <c r="AK46" s="49">
        <v>6</v>
      </c>
      <c r="AL46" s="45">
        <v>4</v>
      </c>
      <c r="AN46" s="31"/>
      <c r="AO46" s="31"/>
      <c r="AP46" s="137" t="s">
        <v>64</v>
      </c>
      <c r="AQ46" s="257">
        <f t="shared" ca="1" si="45"/>
        <v>18</v>
      </c>
      <c r="AR46" s="31"/>
      <c r="AU46" s="135">
        <f t="shared" si="51"/>
        <v>6</v>
      </c>
      <c r="AV46" s="51"/>
      <c r="AW46" s="89" t="s">
        <v>64</v>
      </c>
      <c r="AX46" s="42">
        <f t="shared" si="46"/>
        <v>30</v>
      </c>
      <c r="AY46" s="42">
        <f t="shared" si="47"/>
        <v>20</v>
      </c>
      <c r="AZ46" s="48">
        <v>7</v>
      </c>
      <c r="BA46" s="49">
        <v>9</v>
      </c>
      <c r="BB46" s="45">
        <v>4</v>
      </c>
      <c r="BC46" s="102">
        <f t="shared" ref="BC46:BC72" si="53">BC45+1</f>
        <v>6</v>
      </c>
      <c r="CZ46" s="340" t="s">
        <v>256</v>
      </c>
      <c r="DA46" s="2" t="s">
        <v>423</v>
      </c>
      <c r="DB46" s="338" t="s">
        <v>41</v>
      </c>
      <c r="DC46" s="2" t="s">
        <v>624</v>
      </c>
      <c r="DI46" s="16">
        <v>1</v>
      </c>
      <c r="DJ46" s="17">
        <v>2</v>
      </c>
      <c r="DK46" s="17">
        <v>3</v>
      </c>
      <c r="DL46" s="18">
        <v>4</v>
      </c>
      <c r="DM46" s="19">
        <v>5</v>
      </c>
      <c r="DN46" s="19">
        <v>6</v>
      </c>
      <c r="DO46" s="20">
        <v>7</v>
      </c>
      <c r="DP46" s="21">
        <v>8</v>
      </c>
      <c r="DQ46" s="22">
        <v>9</v>
      </c>
      <c r="DR46" s="23">
        <v>10</v>
      </c>
      <c r="DS46" s="24">
        <v>11</v>
      </c>
    </row>
    <row r="47" spans="31:124" ht="15.75" thickBot="1" x14ac:dyDescent="0.3">
      <c r="AE47" s="135">
        <f t="shared" si="49"/>
        <v>7</v>
      </c>
      <c r="AF47" s="51"/>
      <c r="AG47" s="89" t="s">
        <v>142</v>
      </c>
      <c r="AH47" s="42">
        <f t="shared" si="43"/>
        <v>35</v>
      </c>
      <c r="AI47" s="42">
        <f t="shared" si="44"/>
        <v>20</v>
      </c>
      <c r="AJ47" s="48">
        <v>10</v>
      </c>
      <c r="AK47" s="49">
        <v>5</v>
      </c>
      <c r="AL47" s="45">
        <v>5</v>
      </c>
      <c r="AN47" s="31"/>
      <c r="AO47" s="31"/>
      <c r="AP47" s="137" t="s">
        <v>222</v>
      </c>
      <c r="AQ47" s="257">
        <f t="shared" ca="1" si="45"/>
        <v>10</v>
      </c>
      <c r="AR47" s="31"/>
      <c r="AS47" s="71" t="s">
        <v>324</v>
      </c>
      <c r="AU47" s="135">
        <f t="shared" si="51"/>
        <v>7</v>
      </c>
      <c r="AV47" s="51"/>
      <c r="AW47" s="90" t="s">
        <v>222</v>
      </c>
      <c r="AX47" s="42">
        <f t="shared" si="46"/>
        <v>32</v>
      </c>
      <c r="AY47" s="42">
        <f t="shared" si="47"/>
        <v>20</v>
      </c>
      <c r="AZ47" s="48">
        <v>8</v>
      </c>
      <c r="BA47" s="49">
        <v>8</v>
      </c>
      <c r="BB47" s="45">
        <v>4</v>
      </c>
      <c r="BC47" s="102">
        <f t="shared" si="53"/>
        <v>7</v>
      </c>
      <c r="CZ47" s="2">
        <v>4.3</v>
      </c>
      <c r="DO47" s="27">
        <v>1</v>
      </c>
      <c r="DP47" s="27">
        <v>2</v>
      </c>
      <c r="DQ47" s="27">
        <v>3</v>
      </c>
      <c r="DR47" s="27">
        <v>4</v>
      </c>
      <c r="DS47" s="27">
        <v>5</v>
      </c>
    </row>
    <row r="48" spans="31:124" ht="15.75" thickBot="1" x14ac:dyDescent="0.3">
      <c r="AE48" s="135">
        <f t="shared" si="49"/>
        <v>8</v>
      </c>
      <c r="AF48" s="51"/>
      <c r="AG48" s="90" t="s">
        <v>72</v>
      </c>
      <c r="AH48" s="42">
        <f t="shared" si="43"/>
        <v>34</v>
      </c>
      <c r="AI48" s="42">
        <f t="shared" si="44"/>
        <v>20</v>
      </c>
      <c r="AJ48" s="48">
        <v>9</v>
      </c>
      <c r="AK48" s="49">
        <v>7</v>
      </c>
      <c r="AL48" s="45">
        <v>4</v>
      </c>
      <c r="AN48" s="31"/>
      <c r="AO48" s="31"/>
      <c r="AP48" s="114" t="s">
        <v>260</v>
      </c>
      <c r="AQ48" s="257">
        <f t="shared" ca="1" si="45"/>
        <v>10</v>
      </c>
      <c r="AR48" s="31"/>
      <c r="AS48" s="70" t="s">
        <v>291</v>
      </c>
      <c r="AU48" s="135">
        <f t="shared" si="51"/>
        <v>8</v>
      </c>
      <c r="AV48" s="51"/>
      <c r="AW48" s="90" t="s">
        <v>260</v>
      </c>
      <c r="AX48" s="42">
        <f t="shared" si="46"/>
        <v>29</v>
      </c>
      <c r="AY48" s="42">
        <f t="shared" si="47"/>
        <v>20</v>
      </c>
      <c r="AZ48" s="48">
        <v>7</v>
      </c>
      <c r="BA48" s="49">
        <v>8</v>
      </c>
      <c r="BB48" s="45">
        <v>5</v>
      </c>
      <c r="BC48" s="102">
        <f t="shared" si="53"/>
        <v>8</v>
      </c>
      <c r="CZ48" s="341" t="s">
        <v>51</v>
      </c>
      <c r="DA48" s="2" t="s">
        <v>423</v>
      </c>
      <c r="DB48" s="338" t="s">
        <v>246</v>
      </c>
      <c r="DC48" s="2" t="s">
        <v>625</v>
      </c>
    </row>
    <row r="49" spans="31:107" ht="15.75" thickBot="1" x14ac:dyDescent="0.3">
      <c r="AE49" s="135">
        <f t="shared" si="49"/>
        <v>9</v>
      </c>
      <c r="AF49" s="51"/>
      <c r="AG49" s="90" t="s">
        <v>52</v>
      </c>
      <c r="AH49" s="42">
        <f t="shared" si="43"/>
        <v>33</v>
      </c>
      <c r="AI49" s="42">
        <f t="shared" si="44"/>
        <v>20</v>
      </c>
      <c r="AJ49" s="48">
        <v>10</v>
      </c>
      <c r="AK49" s="49">
        <v>3</v>
      </c>
      <c r="AL49" s="45">
        <v>7</v>
      </c>
      <c r="AN49" s="31"/>
      <c r="AO49" s="31"/>
      <c r="AP49" s="114" t="s">
        <v>44</v>
      </c>
      <c r="AQ49" s="257">
        <f t="shared" ca="1" si="45"/>
        <v>18</v>
      </c>
      <c r="AR49" s="31"/>
      <c r="AS49" s="70" t="s">
        <v>292</v>
      </c>
      <c r="AU49" s="135">
        <f t="shared" si="51"/>
        <v>9</v>
      </c>
      <c r="AV49" s="51"/>
      <c r="AW49" s="89" t="s">
        <v>44</v>
      </c>
      <c r="AX49" s="42">
        <f t="shared" si="46"/>
        <v>29</v>
      </c>
      <c r="AY49" s="42">
        <f t="shared" si="47"/>
        <v>20</v>
      </c>
      <c r="AZ49" s="48">
        <v>6</v>
      </c>
      <c r="BA49" s="49">
        <v>11</v>
      </c>
      <c r="BB49" s="45">
        <v>3</v>
      </c>
      <c r="BC49" s="102">
        <f t="shared" si="53"/>
        <v>9</v>
      </c>
      <c r="CZ49" s="2" t="s">
        <v>630</v>
      </c>
    </row>
    <row r="50" spans="31:107" ht="15.75" thickBot="1" x14ac:dyDescent="0.3">
      <c r="AE50" s="135">
        <f t="shared" si="49"/>
        <v>10</v>
      </c>
      <c r="AF50" s="51"/>
      <c r="AG50" s="90" t="s">
        <v>45</v>
      </c>
      <c r="AH50" s="42">
        <f t="shared" si="43"/>
        <v>33</v>
      </c>
      <c r="AI50" s="42">
        <f t="shared" si="44"/>
        <v>20</v>
      </c>
      <c r="AJ50" s="48">
        <v>9</v>
      </c>
      <c r="AK50" s="49">
        <v>6</v>
      </c>
      <c r="AL50" s="45">
        <v>5</v>
      </c>
      <c r="AN50" s="31"/>
      <c r="AO50" s="31"/>
      <c r="AP50" s="114" t="s">
        <v>53</v>
      </c>
      <c r="AQ50" s="257">
        <f t="shared" ca="1" si="45"/>
        <v>5</v>
      </c>
      <c r="AR50" s="31"/>
      <c r="AS50" s="70" t="s">
        <v>293</v>
      </c>
      <c r="AU50" s="135">
        <f t="shared" si="51"/>
        <v>10</v>
      </c>
      <c r="AV50" s="51"/>
      <c r="AW50" s="90" t="s">
        <v>53</v>
      </c>
      <c r="AX50" s="42">
        <f t="shared" si="46"/>
        <v>26</v>
      </c>
      <c r="AY50" s="42">
        <f t="shared" si="47"/>
        <v>20</v>
      </c>
      <c r="AZ50" s="48">
        <v>5</v>
      </c>
      <c r="BA50" s="49">
        <v>11</v>
      </c>
      <c r="BB50" s="45">
        <v>4</v>
      </c>
      <c r="BC50" s="102">
        <f t="shared" si="53"/>
        <v>10</v>
      </c>
      <c r="CZ50" s="342" t="s">
        <v>128</v>
      </c>
      <c r="DA50" s="2" t="s">
        <v>423</v>
      </c>
      <c r="DB50" s="349" t="s">
        <v>35</v>
      </c>
      <c r="DC50" s="2" t="s">
        <v>626</v>
      </c>
    </row>
    <row r="51" spans="31:107" x14ac:dyDescent="0.25">
      <c r="AE51" s="135">
        <f t="shared" si="49"/>
        <v>11</v>
      </c>
      <c r="AF51" s="51"/>
      <c r="AG51" s="90" t="s">
        <v>137</v>
      </c>
      <c r="AH51" s="42">
        <f t="shared" si="43"/>
        <v>33</v>
      </c>
      <c r="AI51" s="42">
        <f t="shared" si="44"/>
        <v>20</v>
      </c>
      <c r="AJ51" s="48">
        <v>9</v>
      </c>
      <c r="AK51" s="49">
        <v>6</v>
      </c>
      <c r="AL51" s="45">
        <v>5</v>
      </c>
      <c r="AN51" s="31"/>
      <c r="AO51" s="31"/>
      <c r="AP51" s="114" t="s">
        <v>407</v>
      </c>
      <c r="AQ51" s="257">
        <f t="shared" ca="1" si="45"/>
        <v>28</v>
      </c>
      <c r="AR51" s="31"/>
      <c r="AU51" s="135">
        <f t="shared" si="51"/>
        <v>11</v>
      </c>
      <c r="AV51" s="51"/>
      <c r="AW51" s="90" t="s">
        <v>407</v>
      </c>
      <c r="AX51" s="42">
        <f t="shared" si="46"/>
        <v>30</v>
      </c>
      <c r="AY51" s="42">
        <f t="shared" si="47"/>
        <v>20</v>
      </c>
      <c r="AZ51" s="48">
        <v>8</v>
      </c>
      <c r="BA51" s="49">
        <v>6</v>
      </c>
      <c r="BB51" s="45">
        <v>6</v>
      </c>
      <c r="BC51" s="102">
        <f t="shared" si="53"/>
        <v>11</v>
      </c>
    </row>
    <row r="52" spans="31:107" x14ac:dyDescent="0.25">
      <c r="AE52" s="135">
        <f t="shared" si="49"/>
        <v>12</v>
      </c>
      <c r="AF52" s="51"/>
      <c r="AG52" s="105" t="s">
        <v>329</v>
      </c>
      <c r="AH52" s="42">
        <f t="shared" si="43"/>
        <v>33</v>
      </c>
      <c r="AI52" s="42">
        <f t="shared" si="44"/>
        <v>20</v>
      </c>
      <c r="AJ52" s="48">
        <v>8</v>
      </c>
      <c r="AK52" s="102">
        <v>9</v>
      </c>
      <c r="AL52" s="45">
        <v>3</v>
      </c>
      <c r="AO52" s="31"/>
      <c r="AP52" s="114" t="s">
        <v>408</v>
      </c>
      <c r="AQ52" s="257">
        <f t="shared" ca="1" si="45"/>
        <v>24</v>
      </c>
      <c r="AR52" s="31"/>
      <c r="AU52" s="135">
        <f t="shared" si="51"/>
        <v>12</v>
      </c>
      <c r="AV52" s="51"/>
      <c r="AW52" s="89" t="s">
        <v>408</v>
      </c>
      <c r="AX52" s="42">
        <f t="shared" si="46"/>
        <v>38</v>
      </c>
      <c r="AY52" s="42">
        <f t="shared" si="47"/>
        <v>20</v>
      </c>
      <c r="AZ52" s="48">
        <v>10</v>
      </c>
      <c r="BA52" s="49">
        <v>8</v>
      </c>
      <c r="BB52" s="45">
        <v>2</v>
      </c>
      <c r="BC52" s="102">
        <f t="shared" si="53"/>
        <v>12</v>
      </c>
    </row>
    <row r="53" spans="31:107" x14ac:dyDescent="0.25">
      <c r="AE53" s="135">
        <f t="shared" si="49"/>
        <v>13</v>
      </c>
      <c r="AF53" s="51"/>
      <c r="AG53" s="90" t="s">
        <v>222</v>
      </c>
      <c r="AH53" s="42">
        <f t="shared" si="43"/>
        <v>32</v>
      </c>
      <c r="AI53" s="42">
        <f t="shared" si="44"/>
        <v>20</v>
      </c>
      <c r="AJ53" s="48">
        <v>8</v>
      </c>
      <c r="AK53" s="49">
        <v>8</v>
      </c>
      <c r="AL53" s="45">
        <v>4</v>
      </c>
      <c r="AN53" s="31"/>
      <c r="AO53" s="31"/>
      <c r="AP53" s="114" t="s">
        <v>227</v>
      </c>
      <c r="AQ53" s="257">
        <f t="shared" ca="1" si="45"/>
        <v>26</v>
      </c>
      <c r="AR53" s="31"/>
      <c r="AU53" s="135">
        <f t="shared" si="51"/>
        <v>13</v>
      </c>
      <c r="AV53" s="51"/>
      <c r="AW53" s="90" t="s">
        <v>227</v>
      </c>
      <c r="AX53" s="42">
        <f t="shared" si="46"/>
        <v>30</v>
      </c>
      <c r="AY53" s="42">
        <f t="shared" si="47"/>
        <v>20</v>
      </c>
      <c r="AZ53" s="48">
        <v>8</v>
      </c>
      <c r="BA53" s="49">
        <v>6</v>
      </c>
      <c r="BB53" s="45">
        <v>6</v>
      </c>
      <c r="BC53" s="102">
        <f t="shared" si="53"/>
        <v>13</v>
      </c>
    </row>
    <row r="54" spans="31:107" x14ac:dyDescent="0.25">
      <c r="AE54" s="135">
        <f t="shared" si="49"/>
        <v>14</v>
      </c>
      <c r="AF54" s="51"/>
      <c r="AG54" s="90" t="s">
        <v>407</v>
      </c>
      <c r="AH54" s="42">
        <f t="shared" si="43"/>
        <v>30</v>
      </c>
      <c r="AI54" s="42">
        <f t="shared" si="44"/>
        <v>20</v>
      </c>
      <c r="AJ54" s="48">
        <v>8</v>
      </c>
      <c r="AK54" s="49">
        <v>6</v>
      </c>
      <c r="AL54" s="45">
        <v>6</v>
      </c>
      <c r="AN54" s="31"/>
      <c r="AO54" s="31"/>
      <c r="AP54" s="114" t="s">
        <v>256</v>
      </c>
      <c r="AQ54" s="257">
        <f t="shared" ca="1" si="45"/>
        <v>13</v>
      </c>
      <c r="AR54" s="31"/>
      <c r="AU54" s="135">
        <f t="shared" si="51"/>
        <v>14</v>
      </c>
      <c r="AV54" s="51"/>
      <c r="AW54" s="90" t="s">
        <v>256</v>
      </c>
      <c r="AX54" s="42">
        <f t="shared" si="46"/>
        <v>36</v>
      </c>
      <c r="AY54" s="42">
        <f t="shared" si="47"/>
        <v>20</v>
      </c>
      <c r="AZ54" s="48">
        <v>10</v>
      </c>
      <c r="BA54" s="49">
        <v>6</v>
      </c>
      <c r="BB54" s="45">
        <v>4</v>
      </c>
      <c r="BC54" s="102">
        <f t="shared" si="53"/>
        <v>14</v>
      </c>
    </row>
    <row r="55" spans="31:107" x14ac:dyDescent="0.25">
      <c r="AE55" s="135">
        <f t="shared" si="49"/>
        <v>15</v>
      </c>
      <c r="AF55" s="51"/>
      <c r="AG55" s="90" t="s">
        <v>227</v>
      </c>
      <c r="AH55" s="42">
        <f t="shared" si="43"/>
        <v>30</v>
      </c>
      <c r="AI55" s="42">
        <f t="shared" si="44"/>
        <v>20</v>
      </c>
      <c r="AJ55" s="48">
        <v>8</v>
      </c>
      <c r="AK55" s="49">
        <v>6</v>
      </c>
      <c r="AL55" s="45">
        <v>6</v>
      </c>
      <c r="AN55" s="31"/>
      <c r="AO55" s="31"/>
      <c r="AP55" s="331" t="s">
        <v>38</v>
      </c>
      <c r="AQ55" s="257">
        <f t="shared" ca="1" si="45"/>
        <v>7</v>
      </c>
      <c r="AR55" s="31"/>
      <c r="AU55" s="135">
        <f t="shared" si="51"/>
        <v>15</v>
      </c>
      <c r="AV55" s="51"/>
      <c r="AW55" s="90" t="s">
        <v>38</v>
      </c>
      <c r="AX55" s="42">
        <f t="shared" si="46"/>
        <v>29</v>
      </c>
      <c r="AY55" s="42">
        <f t="shared" si="47"/>
        <v>20</v>
      </c>
      <c r="AZ55" s="48">
        <v>7</v>
      </c>
      <c r="BA55" s="49">
        <v>8</v>
      </c>
      <c r="BB55" s="45">
        <v>5</v>
      </c>
      <c r="BC55" s="102">
        <f t="shared" si="53"/>
        <v>15</v>
      </c>
    </row>
    <row r="56" spans="31:107" x14ac:dyDescent="0.25">
      <c r="AE56" s="135">
        <f t="shared" si="49"/>
        <v>16</v>
      </c>
      <c r="AF56" s="51"/>
      <c r="AG56" s="89" t="s">
        <v>64</v>
      </c>
      <c r="AH56" s="42">
        <f t="shared" si="43"/>
        <v>30</v>
      </c>
      <c r="AI56" s="42">
        <f t="shared" si="44"/>
        <v>20</v>
      </c>
      <c r="AJ56" s="48">
        <v>7</v>
      </c>
      <c r="AK56" s="49">
        <v>9</v>
      </c>
      <c r="AL56" s="45">
        <v>4</v>
      </c>
      <c r="AN56" s="31"/>
      <c r="AO56" s="31"/>
      <c r="AP56" s="331" t="s">
        <v>139</v>
      </c>
      <c r="AQ56" s="257">
        <f t="shared" ca="1" si="45"/>
        <v>18</v>
      </c>
      <c r="AR56" s="31"/>
      <c r="AU56" s="135">
        <f t="shared" si="51"/>
        <v>16</v>
      </c>
      <c r="AV56" s="51"/>
      <c r="AW56" s="90" t="s">
        <v>139</v>
      </c>
      <c r="AX56" s="42">
        <f t="shared" si="46"/>
        <v>26</v>
      </c>
      <c r="AY56" s="42">
        <f t="shared" si="47"/>
        <v>20</v>
      </c>
      <c r="AZ56" s="48">
        <v>7</v>
      </c>
      <c r="BA56" s="49">
        <v>5</v>
      </c>
      <c r="BB56" s="45">
        <v>8</v>
      </c>
      <c r="BC56" s="102">
        <f t="shared" si="53"/>
        <v>16</v>
      </c>
    </row>
    <row r="57" spans="31:107" x14ac:dyDescent="0.25">
      <c r="AE57" s="97">
        <f t="shared" si="49"/>
        <v>17</v>
      </c>
      <c r="AF57"/>
      <c r="AG57" s="90" t="s">
        <v>129</v>
      </c>
      <c r="AH57" s="42">
        <f t="shared" si="43"/>
        <v>29</v>
      </c>
      <c r="AI57" s="42">
        <f t="shared" si="44"/>
        <v>20</v>
      </c>
      <c r="AJ57" s="48">
        <v>8</v>
      </c>
      <c r="AK57" s="49">
        <v>5</v>
      </c>
      <c r="AL57" s="45">
        <v>7</v>
      </c>
      <c r="AN57" s="31"/>
      <c r="AO57" s="31"/>
      <c r="AP57" s="331" t="s">
        <v>43</v>
      </c>
      <c r="AQ57" s="257">
        <f t="shared" ca="1" si="45"/>
        <v>8</v>
      </c>
      <c r="AR57" s="31"/>
      <c r="AS57" s="74" t="s">
        <v>325</v>
      </c>
      <c r="AU57" s="97">
        <f t="shared" si="51"/>
        <v>17</v>
      </c>
      <c r="AV57"/>
      <c r="AW57" s="90" t="s">
        <v>43</v>
      </c>
      <c r="AX57" s="42">
        <f t="shared" si="46"/>
        <v>27</v>
      </c>
      <c r="AY57" s="42">
        <f t="shared" si="47"/>
        <v>20</v>
      </c>
      <c r="AZ57" s="48">
        <v>7</v>
      </c>
      <c r="BA57" s="49">
        <v>6</v>
      </c>
      <c r="BB57" s="45">
        <v>7</v>
      </c>
      <c r="BC57" s="102">
        <f t="shared" si="53"/>
        <v>17</v>
      </c>
    </row>
    <row r="58" spans="31:107" x14ac:dyDescent="0.25">
      <c r="AE58" s="97">
        <f t="shared" si="49"/>
        <v>18</v>
      </c>
      <c r="AF58"/>
      <c r="AG58" s="90" t="s">
        <v>260</v>
      </c>
      <c r="AH58" s="42">
        <f t="shared" si="43"/>
        <v>29</v>
      </c>
      <c r="AI58" s="42">
        <f t="shared" si="44"/>
        <v>20</v>
      </c>
      <c r="AJ58" s="48">
        <v>7</v>
      </c>
      <c r="AK58" s="49">
        <v>8</v>
      </c>
      <c r="AL58" s="45">
        <v>5</v>
      </c>
      <c r="AN58" s="31"/>
      <c r="AO58" s="31"/>
      <c r="AP58" s="331" t="s">
        <v>72</v>
      </c>
      <c r="AQ58" s="257">
        <f t="shared" ca="1" si="45"/>
        <v>3</v>
      </c>
      <c r="AR58" s="31"/>
      <c r="AS58" s="74" t="s">
        <v>294</v>
      </c>
      <c r="AU58" s="97">
        <f t="shared" si="51"/>
        <v>18</v>
      </c>
      <c r="AV58"/>
      <c r="AW58" s="90" t="s">
        <v>72</v>
      </c>
      <c r="AX58" s="42">
        <f t="shared" si="46"/>
        <v>34</v>
      </c>
      <c r="AY58" s="42">
        <f t="shared" si="47"/>
        <v>20</v>
      </c>
      <c r="AZ58" s="48">
        <v>9</v>
      </c>
      <c r="BA58" s="49">
        <v>7</v>
      </c>
      <c r="BB58" s="45">
        <v>4</v>
      </c>
      <c r="BC58" s="102">
        <f t="shared" si="53"/>
        <v>18</v>
      </c>
    </row>
    <row r="59" spans="31:107" x14ac:dyDescent="0.25">
      <c r="AE59" s="97">
        <f t="shared" si="49"/>
        <v>19</v>
      </c>
      <c r="AF59"/>
      <c r="AG59" s="90" t="s">
        <v>38</v>
      </c>
      <c r="AH59" s="42">
        <f t="shared" si="43"/>
        <v>29</v>
      </c>
      <c r="AI59" s="42">
        <f t="shared" si="44"/>
        <v>20</v>
      </c>
      <c r="AJ59" s="48">
        <v>7</v>
      </c>
      <c r="AK59" s="49">
        <v>8</v>
      </c>
      <c r="AL59" s="45">
        <v>5</v>
      </c>
      <c r="AN59" s="31"/>
      <c r="AO59" s="31"/>
      <c r="AP59" s="331" t="s">
        <v>66</v>
      </c>
      <c r="AQ59" s="257">
        <f t="shared" ca="1" si="45"/>
        <v>25</v>
      </c>
      <c r="AR59" s="31"/>
      <c r="AS59" s="74" t="s">
        <v>295</v>
      </c>
      <c r="AU59" s="97">
        <f t="shared" si="51"/>
        <v>19</v>
      </c>
      <c r="AV59"/>
      <c r="AW59" s="90" t="s">
        <v>66</v>
      </c>
      <c r="AX59" s="42">
        <f t="shared" si="46"/>
        <v>23</v>
      </c>
      <c r="AY59" s="42">
        <f t="shared" si="47"/>
        <v>20</v>
      </c>
      <c r="AZ59" s="48">
        <v>5</v>
      </c>
      <c r="BA59" s="49">
        <v>8</v>
      </c>
      <c r="BB59" s="45">
        <v>7</v>
      </c>
      <c r="BC59" s="102">
        <f t="shared" si="53"/>
        <v>19</v>
      </c>
    </row>
    <row r="60" spans="31:107" x14ac:dyDescent="0.25">
      <c r="AE60" s="97">
        <f t="shared" si="49"/>
        <v>20</v>
      </c>
      <c r="AF60"/>
      <c r="AG60" s="90" t="s">
        <v>68</v>
      </c>
      <c r="AH60" s="42">
        <f t="shared" si="43"/>
        <v>29</v>
      </c>
      <c r="AI60" s="42">
        <f t="shared" si="44"/>
        <v>20</v>
      </c>
      <c r="AJ60" s="48">
        <v>7</v>
      </c>
      <c r="AK60" s="49">
        <v>8</v>
      </c>
      <c r="AL60" s="45">
        <v>5</v>
      </c>
      <c r="AN60" s="31"/>
      <c r="AO60" s="31"/>
      <c r="AP60" s="115" t="s">
        <v>45</v>
      </c>
      <c r="AQ60" s="257">
        <f t="shared" ca="1" si="45"/>
        <v>28</v>
      </c>
      <c r="AR60" s="31"/>
      <c r="AS60" s="74" t="s">
        <v>296</v>
      </c>
      <c r="AU60" s="97">
        <f t="shared" si="51"/>
        <v>20</v>
      </c>
      <c r="AV60"/>
      <c r="AW60" s="90" t="s">
        <v>45</v>
      </c>
      <c r="AX60" s="42">
        <f t="shared" si="46"/>
        <v>33</v>
      </c>
      <c r="AY60" s="42">
        <f t="shared" si="47"/>
        <v>20</v>
      </c>
      <c r="AZ60" s="48">
        <v>9</v>
      </c>
      <c r="BA60" s="49">
        <v>6</v>
      </c>
      <c r="BB60" s="45">
        <v>5</v>
      </c>
      <c r="BC60" s="102">
        <f t="shared" si="53"/>
        <v>20</v>
      </c>
    </row>
    <row r="61" spans="31:107" x14ac:dyDescent="0.25">
      <c r="AE61" s="97">
        <f t="shared" si="49"/>
        <v>21</v>
      </c>
      <c r="AF61"/>
      <c r="AG61" s="89" t="s">
        <v>44</v>
      </c>
      <c r="AH61" s="42">
        <f t="shared" si="43"/>
        <v>29</v>
      </c>
      <c r="AI61" s="42">
        <f t="shared" si="44"/>
        <v>20</v>
      </c>
      <c r="AJ61" s="48">
        <v>6</v>
      </c>
      <c r="AK61" s="49">
        <v>11</v>
      </c>
      <c r="AL61" s="45">
        <v>3</v>
      </c>
      <c r="AN61" s="31"/>
      <c r="AP61" s="115" t="s">
        <v>52</v>
      </c>
      <c r="AQ61" s="257">
        <f t="shared" ca="1" si="45"/>
        <v>12</v>
      </c>
      <c r="AU61" s="97">
        <f t="shared" si="51"/>
        <v>21</v>
      </c>
      <c r="AV61"/>
      <c r="AW61" s="90" t="s">
        <v>52</v>
      </c>
      <c r="AX61" s="42">
        <f t="shared" si="46"/>
        <v>33</v>
      </c>
      <c r="AY61" s="42">
        <f t="shared" si="47"/>
        <v>20</v>
      </c>
      <c r="AZ61" s="48">
        <v>10</v>
      </c>
      <c r="BA61" s="49">
        <v>3</v>
      </c>
      <c r="BB61" s="45">
        <v>7</v>
      </c>
      <c r="BC61" s="102">
        <f t="shared" si="53"/>
        <v>21</v>
      </c>
    </row>
    <row r="62" spans="31:107" x14ac:dyDescent="0.25">
      <c r="AE62" s="97">
        <f t="shared" si="49"/>
        <v>22</v>
      </c>
      <c r="AF62"/>
      <c r="AG62" s="90" t="s">
        <v>43</v>
      </c>
      <c r="AH62" s="42">
        <f t="shared" si="43"/>
        <v>27</v>
      </c>
      <c r="AI62" s="42">
        <f t="shared" si="44"/>
        <v>20</v>
      </c>
      <c r="AJ62" s="48">
        <v>7</v>
      </c>
      <c r="AK62" s="49">
        <v>6</v>
      </c>
      <c r="AL62" s="45">
        <v>7</v>
      </c>
      <c r="AP62" s="115" t="s">
        <v>137</v>
      </c>
      <c r="AQ62" s="257">
        <f t="shared" ca="1" si="45"/>
        <v>27</v>
      </c>
      <c r="AU62" s="97">
        <f t="shared" si="51"/>
        <v>22</v>
      </c>
      <c r="AV62"/>
      <c r="AW62" s="90" t="s">
        <v>137</v>
      </c>
      <c r="AX62" s="42">
        <f t="shared" si="46"/>
        <v>33</v>
      </c>
      <c r="AY62" s="42">
        <f t="shared" si="47"/>
        <v>20</v>
      </c>
      <c r="AZ62" s="48">
        <v>9</v>
      </c>
      <c r="BA62" s="49">
        <v>6</v>
      </c>
      <c r="BB62" s="45">
        <v>5</v>
      </c>
      <c r="BC62" s="102">
        <f t="shared" si="53"/>
        <v>22</v>
      </c>
    </row>
    <row r="63" spans="31:107" x14ac:dyDescent="0.25">
      <c r="AE63" s="97">
        <f t="shared" si="49"/>
        <v>23</v>
      </c>
      <c r="AF63"/>
      <c r="AG63" s="90" t="s">
        <v>139</v>
      </c>
      <c r="AH63" s="42">
        <f t="shared" si="43"/>
        <v>26</v>
      </c>
      <c r="AI63" s="42">
        <f t="shared" si="44"/>
        <v>20</v>
      </c>
      <c r="AJ63" s="48">
        <v>7</v>
      </c>
      <c r="AK63" s="49">
        <v>5</v>
      </c>
      <c r="AL63" s="45">
        <v>8</v>
      </c>
      <c r="AP63" s="115" t="s">
        <v>68</v>
      </c>
      <c r="AQ63" s="257">
        <f t="shared" ca="1" si="45"/>
        <v>22</v>
      </c>
      <c r="AU63" s="97">
        <f t="shared" si="51"/>
        <v>23</v>
      </c>
      <c r="AV63"/>
      <c r="AW63" s="90" t="s">
        <v>68</v>
      </c>
      <c r="AX63" s="42">
        <f t="shared" si="46"/>
        <v>29</v>
      </c>
      <c r="AY63" s="42">
        <f t="shared" si="47"/>
        <v>20</v>
      </c>
      <c r="AZ63" s="48">
        <v>7</v>
      </c>
      <c r="BA63" s="49">
        <v>8</v>
      </c>
      <c r="BB63" s="45">
        <v>5</v>
      </c>
      <c r="BC63" s="102">
        <f t="shared" si="53"/>
        <v>23</v>
      </c>
    </row>
    <row r="64" spans="31:107" x14ac:dyDescent="0.25">
      <c r="AE64" s="97">
        <f t="shared" si="49"/>
        <v>24</v>
      </c>
      <c r="AF64"/>
      <c r="AG64" s="90" t="s">
        <v>262</v>
      </c>
      <c r="AH64" s="42">
        <f t="shared" si="43"/>
        <v>26</v>
      </c>
      <c r="AI64" s="42">
        <f t="shared" si="44"/>
        <v>20</v>
      </c>
      <c r="AJ64" s="48">
        <v>6</v>
      </c>
      <c r="AK64" s="49">
        <v>8</v>
      </c>
      <c r="AL64" s="45">
        <v>6</v>
      </c>
      <c r="AP64" s="115" t="s">
        <v>129</v>
      </c>
      <c r="AQ64" s="257">
        <f t="shared" ca="1" si="45"/>
        <v>19</v>
      </c>
      <c r="AU64" s="97">
        <f t="shared" si="51"/>
        <v>24</v>
      </c>
      <c r="AV64"/>
      <c r="AW64" s="90" t="s">
        <v>129</v>
      </c>
      <c r="AX64" s="42">
        <f t="shared" si="46"/>
        <v>29</v>
      </c>
      <c r="AY64" s="42">
        <f t="shared" si="47"/>
        <v>20</v>
      </c>
      <c r="AZ64" s="48">
        <v>8</v>
      </c>
      <c r="BA64" s="49">
        <v>5</v>
      </c>
      <c r="BB64" s="45">
        <v>7</v>
      </c>
      <c r="BC64" s="102">
        <f t="shared" si="53"/>
        <v>24</v>
      </c>
    </row>
    <row r="65" spans="31:55" x14ac:dyDescent="0.25">
      <c r="AE65" s="97">
        <f t="shared" si="49"/>
        <v>25</v>
      </c>
      <c r="AF65"/>
      <c r="AG65" s="90" t="s">
        <v>53</v>
      </c>
      <c r="AH65" s="42">
        <f t="shared" si="43"/>
        <v>26</v>
      </c>
      <c r="AI65" s="42">
        <f t="shared" si="44"/>
        <v>20</v>
      </c>
      <c r="AJ65" s="48">
        <v>5</v>
      </c>
      <c r="AK65" s="49">
        <v>11</v>
      </c>
      <c r="AL65" s="45">
        <v>4</v>
      </c>
      <c r="AP65" s="138" t="s">
        <v>132</v>
      </c>
      <c r="AQ65" s="257">
        <f t="shared" ca="1" si="45"/>
        <v>16</v>
      </c>
      <c r="AS65" s="77" t="s">
        <v>326</v>
      </c>
      <c r="AU65" s="97">
        <f t="shared" si="51"/>
        <v>25</v>
      </c>
      <c r="AV65"/>
      <c r="AW65" s="90" t="s">
        <v>132</v>
      </c>
      <c r="AX65" s="42">
        <f t="shared" si="46"/>
        <v>23</v>
      </c>
      <c r="AY65" s="42">
        <f t="shared" si="47"/>
        <v>20</v>
      </c>
      <c r="AZ65" s="48">
        <v>6</v>
      </c>
      <c r="BA65" s="49">
        <v>5</v>
      </c>
      <c r="BB65" s="45">
        <v>9</v>
      </c>
      <c r="BC65" s="102">
        <f t="shared" si="53"/>
        <v>25</v>
      </c>
    </row>
    <row r="66" spans="31:55" x14ac:dyDescent="0.25">
      <c r="AE66" s="97">
        <f t="shared" si="49"/>
        <v>26</v>
      </c>
      <c r="AF66"/>
      <c r="AG66" s="90" t="s">
        <v>132</v>
      </c>
      <c r="AH66" s="42">
        <f t="shared" si="43"/>
        <v>23</v>
      </c>
      <c r="AI66" s="42">
        <f t="shared" si="44"/>
        <v>20</v>
      </c>
      <c r="AJ66" s="48">
        <v>6</v>
      </c>
      <c r="AK66" s="49">
        <v>5</v>
      </c>
      <c r="AL66" s="45">
        <v>9</v>
      </c>
      <c r="AP66" s="138" t="s">
        <v>412</v>
      </c>
      <c r="AQ66" s="257">
        <f t="shared" ca="1" si="45"/>
        <v>29</v>
      </c>
      <c r="AS66" s="77" t="s">
        <v>297</v>
      </c>
      <c r="AU66" s="97">
        <f t="shared" si="51"/>
        <v>26</v>
      </c>
      <c r="AV66"/>
      <c r="AW66" s="90" t="s">
        <v>412</v>
      </c>
      <c r="AX66" s="42">
        <f t="shared" si="46"/>
        <v>14</v>
      </c>
      <c r="AY66" s="42">
        <f t="shared" si="47"/>
        <v>20</v>
      </c>
      <c r="AZ66" s="48">
        <v>3</v>
      </c>
      <c r="BA66" s="49">
        <v>5</v>
      </c>
      <c r="BB66" s="45">
        <v>12</v>
      </c>
      <c r="BC66" s="102">
        <f t="shared" si="53"/>
        <v>26</v>
      </c>
    </row>
    <row r="67" spans="31:55" x14ac:dyDescent="0.25">
      <c r="AE67" s="97">
        <f t="shared" si="49"/>
        <v>27</v>
      </c>
      <c r="AF67"/>
      <c r="AG67" s="90" t="s">
        <v>66</v>
      </c>
      <c r="AH67" s="42">
        <f t="shared" si="43"/>
        <v>23</v>
      </c>
      <c r="AI67" s="42">
        <f t="shared" si="44"/>
        <v>20</v>
      </c>
      <c r="AJ67" s="48">
        <v>5</v>
      </c>
      <c r="AK67" s="49">
        <v>8</v>
      </c>
      <c r="AL67" s="45">
        <v>7</v>
      </c>
      <c r="AP67" s="138" t="s">
        <v>130</v>
      </c>
      <c r="AQ67" s="257">
        <f t="shared" ca="1" si="45"/>
        <v>12</v>
      </c>
      <c r="AS67" s="77" t="s">
        <v>298</v>
      </c>
      <c r="AU67" s="97">
        <f t="shared" si="51"/>
        <v>27</v>
      </c>
      <c r="AV67"/>
      <c r="AW67" s="90" t="s">
        <v>130</v>
      </c>
      <c r="AX67" s="42">
        <f t="shared" si="46"/>
        <v>15</v>
      </c>
      <c r="AY67" s="42">
        <f t="shared" si="47"/>
        <v>20</v>
      </c>
      <c r="AZ67" s="48">
        <v>3</v>
      </c>
      <c r="BA67" s="49">
        <v>6</v>
      </c>
      <c r="BB67" s="45">
        <v>11</v>
      </c>
      <c r="BC67" s="102">
        <f t="shared" si="53"/>
        <v>27</v>
      </c>
    </row>
    <row r="68" spans="31:55" x14ac:dyDescent="0.25">
      <c r="AE68" s="97">
        <f t="shared" si="49"/>
        <v>28</v>
      </c>
      <c r="AF68"/>
      <c r="AG68" s="90" t="s">
        <v>413</v>
      </c>
      <c r="AH68" s="42">
        <f t="shared" si="43"/>
        <v>19</v>
      </c>
      <c r="AI68" s="42">
        <f t="shared" si="44"/>
        <v>20</v>
      </c>
      <c r="AJ68" s="48">
        <v>4</v>
      </c>
      <c r="AK68" s="49">
        <v>7</v>
      </c>
      <c r="AL68" s="45">
        <v>9</v>
      </c>
      <c r="AP68" s="138" t="s">
        <v>262</v>
      </c>
      <c r="AQ68" s="257">
        <f t="shared" ca="1" si="45"/>
        <v>11</v>
      </c>
      <c r="AS68" s="77" t="s">
        <v>299</v>
      </c>
      <c r="AU68" s="97">
        <f t="shared" si="51"/>
        <v>28</v>
      </c>
      <c r="AV68"/>
      <c r="AW68" s="90" t="s">
        <v>262</v>
      </c>
      <c r="AX68" s="42">
        <f t="shared" si="46"/>
        <v>26</v>
      </c>
      <c r="AY68" s="42">
        <f t="shared" si="47"/>
        <v>20</v>
      </c>
      <c r="AZ68" s="48">
        <v>6</v>
      </c>
      <c r="BA68" s="49">
        <v>8</v>
      </c>
      <c r="BB68" s="45">
        <v>6</v>
      </c>
      <c r="BC68" s="102">
        <f t="shared" si="53"/>
        <v>28</v>
      </c>
    </row>
    <row r="69" spans="31:55" x14ac:dyDescent="0.25">
      <c r="AE69" s="97">
        <f t="shared" si="49"/>
        <v>29</v>
      </c>
      <c r="AF69"/>
      <c r="AG69" s="90" t="s">
        <v>263</v>
      </c>
      <c r="AH69" s="42">
        <f t="shared" si="43"/>
        <v>17</v>
      </c>
      <c r="AI69" s="42">
        <f t="shared" si="44"/>
        <v>20</v>
      </c>
      <c r="AJ69" s="48">
        <v>5</v>
      </c>
      <c r="AK69" s="49">
        <v>2</v>
      </c>
      <c r="AL69" s="45">
        <v>13</v>
      </c>
      <c r="AP69" s="138" t="s">
        <v>413</v>
      </c>
      <c r="AQ69" s="257">
        <f t="shared" ca="1" si="45"/>
        <v>25</v>
      </c>
      <c r="AU69" s="97">
        <f t="shared" si="51"/>
        <v>29</v>
      </c>
      <c r="AV69"/>
      <c r="AW69" s="90" t="s">
        <v>413</v>
      </c>
      <c r="AX69" s="42">
        <f t="shared" si="46"/>
        <v>19</v>
      </c>
      <c r="AY69" s="42">
        <f t="shared" si="47"/>
        <v>20</v>
      </c>
      <c r="AZ69" s="48">
        <v>4</v>
      </c>
      <c r="BA69" s="49">
        <v>7</v>
      </c>
      <c r="BB69" s="45">
        <v>9</v>
      </c>
      <c r="BC69" s="102">
        <f t="shared" si="53"/>
        <v>29</v>
      </c>
    </row>
    <row r="70" spans="31:55" x14ac:dyDescent="0.25">
      <c r="AE70" s="97">
        <f t="shared" si="49"/>
        <v>30</v>
      </c>
      <c r="AF70"/>
      <c r="AG70" s="90" t="s">
        <v>130</v>
      </c>
      <c r="AH70" s="42">
        <f t="shared" si="43"/>
        <v>15</v>
      </c>
      <c r="AI70" s="42">
        <f t="shared" si="44"/>
        <v>20</v>
      </c>
      <c r="AJ70" s="48">
        <v>3</v>
      </c>
      <c r="AK70" s="49">
        <v>6</v>
      </c>
      <c r="AL70" s="45">
        <v>11</v>
      </c>
      <c r="AP70" s="138" t="s">
        <v>414</v>
      </c>
      <c r="AQ70" s="257">
        <f t="shared" ca="1" si="45"/>
        <v>12</v>
      </c>
      <c r="AU70" s="97">
        <f t="shared" si="51"/>
        <v>30</v>
      </c>
      <c r="AV70"/>
      <c r="AW70" s="90" t="s">
        <v>414</v>
      </c>
      <c r="AX70" s="42">
        <f t="shared" si="46"/>
        <v>14</v>
      </c>
      <c r="AY70" s="42">
        <f t="shared" si="47"/>
        <v>20</v>
      </c>
      <c r="AZ70" s="48">
        <v>2</v>
      </c>
      <c r="BA70" s="49">
        <v>8</v>
      </c>
      <c r="BB70" s="45">
        <v>10</v>
      </c>
      <c r="BC70" s="102">
        <f t="shared" si="53"/>
        <v>30</v>
      </c>
    </row>
    <row r="71" spans="31:55" x14ac:dyDescent="0.25">
      <c r="AE71" s="97">
        <f t="shared" si="49"/>
        <v>31</v>
      </c>
      <c r="AF71"/>
      <c r="AG71" s="90" t="s">
        <v>412</v>
      </c>
      <c r="AH71" s="42">
        <f t="shared" si="43"/>
        <v>14</v>
      </c>
      <c r="AI71" s="42">
        <f t="shared" si="44"/>
        <v>20</v>
      </c>
      <c r="AJ71" s="48">
        <v>3</v>
      </c>
      <c r="AK71" s="49">
        <v>5</v>
      </c>
      <c r="AL71" s="45">
        <v>12</v>
      </c>
      <c r="AP71" s="138" t="s">
        <v>263</v>
      </c>
      <c r="AQ71" s="257">
        <f t="shared" ca="1" si="45"/>
        <v>9</v>
      </c>
      <c r="AU71" s="97">
        <f t="shared" si="51"/>
        <v>31</v>
      </c>
      <c r="AV71"/>
      <c r="AW71" s="90" t="s">
        <v>263</v>
      </c>
      <c r="AX71" s="42">
        <f t="shared" si="46"/>
        <v>17</v>
      </c>
      <c r="AY71" s="42">
        <f t="shared" si="47"/>
        <v>20</v>
      </c>
      <c r="AZ71" s="48">
        <v>5</v>
      </c>
      <c r="BA71" s="49">
        <v>2</v>
      </c>
      <c r="BB71" s="45">
        <v>13</v>
      </c>
      <c r="BC71" s="102">
        <f t="shared" si="53"/>
        <v>31</v>
      </c>
    </row>
    <row r="72" spans="31:55" x14ac:dyDescent="0.25">
      <c r="AE72" s="131">
        <f t="shared" si="49"/>
        <v>32</v>
      </c>
      <c r="AF72" s="132"/>
      <c r="AG72" s="126" t="s">
        <v>414</v>
      </c>
      <c r="AH72" s="127">
        <f t="shared" si="43"/>
        <v>14</v>
      </c>
      <c r="AI72" s="127">
        <f t="shared" si="44"/>
        <v>20</v>
      </c>
      <c r="AJ72" s="128">
        <v>2</v>
      </c>
      <c r="AK72" s="129">
        <v>8</v>
      </c>
      <c r="AL72" s="130">
        <v>10</v>
      </c>
      <c r="AP72" s="138" t="s">
        <v>134</v>
      </c>
      <c r="AQ72" s="257">
        <f t="shared" ca="1" si="45"/>
        <v>17</v>
      </c>
      <c r="AU72" s="131">
        <f t="shared" si="51"/>
        <v>32</v>
      </c>
      <c r="AV72" s="132"/>
      <c r="AW72" s="126" t="s">
        <v>134</v>
      </c>
      <c r="AX72" s="127">
        <f t="shared" si="46"/>
        <v>38</v>
      </c>
      <c r="AY72" s="127">
        <f t="shared" si="47"/>
        <v>20</v>
      </c>
      <c r="AZ72" s="128">
        <v>11</v>
      </c>
      <c r="BA72" s="129">
        <v>5</v>
      </c>
      <c r="BB72" s="130">
        <v>4</v>
      </c>
      <c r="BC72" s="102">
        <f t="shared" si="53"/>
        <v>32</v>
      </c>
    </row>
    <row r="73" spans="31:55" x14ac:dyDescent="0.25">
      <c r="AE73" s="31"/>
      <c r="AF73" s="31"/>
      <c r="AG73" s="31"/>
      <c r="AH73" s="31"/>
      <c r="AI73" s="31"/>
      <c r="AJ73" s="31"/>
      <c r="AK73" s="31"/>
      <c r="AL73" s="31"/>
      <c r="AM73" s="31"/>
      <c r="AU73" s="31"/>
      <c r="AV73" s="31"/>
      <c r="AW73" s="31"/>
      <c r="AX73" s="31"/>
      <c r="AY73" s="31"/>
      <c r="AZ73" s="31"/>
      <c r="BA73" s="31"/>
      <c r="BB73" s="31"/>
    </row>
    <row r="74" spans="31:55" x14ac:dyDescent="0.25">
      <c r="AE74" s="31"/>
      <c r="AF74" s="31"/>
      <c r="AG74" s="31" t="s">
        <v>580</v>
      </c>
      <c r="AH74" s="31"/>
      <c r="AI74" s="31"/>
      <c r="AJ74" s="31"/>
      <c r="AK74" s="31"/>
      <c r="AL74" s="31"/>
      <c r="AM74" s="31"/>
      <c r="AU74" s="31"/>
      <c r="AV74" s="31"/>
      <c r="AW74" s="31"/>
      <c r="AX74" s="31"/>
      <c r="AY74" s="31"/>
      <c r="AZ74" s="31"/>
      <c r="BA74" s="31"/>
      <c r="BB74" s="31"/>
    </row>
    <row r="75" spans="31:55" x14ac:dyDescent="0.25">
      <c r="AG75" s="266" t="s">
        <v>581</v>
      </c>
      <c r="AU75" s="31"/>
      <c r="AV75" s="31"/>
      <c r="AW75" s="31"/>
      <c r="AX75" s="31"/>
      <c r="AY75" s="31"/>
      <c r="AZ75" s="31"/>
      <c r="BA75" s="31"/>
      <c r="BB75" s="31"/>
    </row>
    <row r="76" spans="31:55" x14ac:dyDescent="0.25">
      <c r="AU76" s="31"/>
      <c r="AV76" s="31"/>
      <c r="AW76" s="31"/>
      <c r="AX76" s="31"/>
      <c r="AY76" s="31"/>
      <c r="AZ76" s="31"/>
      <c r="BA76" s="31"/>
      <c r="BB76" s="31"/>
    </row>
    <row r="77" spans="31:55" x14ac:dyDescent="0.25">
      <c r="AG77" s="94" t="s">
        <v>603</v>
      </c>
      <c r="AU77" s="31"/>
      <c r="AV77" s="31"/>
      <c r="AW77" s="31"/>
      <c r="AX77" s="31"/>
      <c r="AY77" s="31"/>
      <c r="AZ77" s="31"/>
      <c r="BA77" s="31"/>
      <c r="BB77" s="31"/>
    </row>
    <row r="78" spans="31:55" x14ac:dyDescent="0.25">
      <c r="AG78" s="94" t="s">
        <v>605</v>
      </c>
      <c r="AU78" s="31"/>
      <c r="AV78" s="31"/>
      <c r="AW78" s="31"/>
      <c r="AX78" s="31"/>
      <c r="AY78" s="31"/>
      <c r="AZ78" s="31"/>
      <c r="BA78" s="31"/>
      <c r="BB78" s="31"/>
    </row>
    <row r="79" spans="31:55" x14ac:dyDescent="0.25">
      <c r="AU79" s="31"/>
      <c r="AV79" s="31"/>
      <c r="AW79" s="31"/>
      <c r="AX79" s="31"/>
      <c r="AY79" s="31"/>
      <c r="AZ79" s="31"/>
      <c r="BA79" s="31"/>
      <c r="BB79" s="31"/>
    </row>
    <row r="80" spans="31:55" x14ac:dyDescent="0.25">
      <c r="AU80" s="31"/>
      <c r="AV80" s="31"/>
      <c r="AW80" s="31"/>
      <c r="AX80" s="31"/>
      <c r="AY80" s="31"/>
      <c r="AZ80" s="31"/>
      <c r="BA80" s="31"/>
      <c r="BB80" s="31"/>
    </row>
    <row r="81" spans="47:54" x14ac:dyDescent="0.25">
      <c r="AU81" s="31"/>
      <c r="AV81" s="31"/>
      <c r="AW81" s="31"/>
      <c r="AX81" s="31"/>
      <c r="AY81" s="31"/>
      <c r="AZ81" s="31"/>
      <c r="BA81" s="31"/>
      <c r="BB81" s="31"/>
    </row>
    <row r="82" spans="47:54" x14ac:dyDescent="0.25">
      <c r="AU82" s="31"/>
      <c r="AV82" s="31"/>
      <c r="AW82" s="31"/>
      <c r="AX82" s="31"/>
      <c r="AY82" s="31"/>
      <c r="AZ82" s="31"/>
      <c r="BA82" s="31"/>
      <c r="BB82" s="31"/>
    </row>
    <row r="83" spans="47:54" x14ac:dyDescent="0.25">
      <c r="AU83" s="31"/>
      <c r="AV83" s="31"/>
      <c r="AW83" s="31"/>
      <c r="AX83" s="31"/>
      <c r="AY83" s="31"/>
      <c r="AZ83" s="31"/>
      <c r="BA83" s="31"/>
      <c r="BB83" s="31"/>
    </row>
    <row r="84" spans="47:54" x14ac:dyDescent="0.25">
      <c r="AU84" s="31"/>
      <c r="AV84" s="31"/>
      <c r="AW84" s="31"/>
      <c r="AX84" s="31"/>
      <c r="AY84" s="31"/>
      <c r="AZ84" s="31"/>
      <c r="BA84" s="31"/>
      <c r="BB84" s="31"/>
    </row>
    <row r="85" spans="47:54" x14ac:dyDescent="0.25">
      <c r="AU85" s="31"/>
      <c r="AV85" s="31"/>
      <c r="AW85" s="31"/>
      <c r="AX85" s="31"/>
      <c r="AY85" s="31"/>
      <c r="AZ85" s="31"/>
      <c r="BA85" s="31"/>
      <c r="BB85" s="31"/>
    </row>
    <row r="86" spans="47:54" x14ac:dyDescent="0.25">
      <c r="AU86" s="31"/>
      <c r="AV86" s="31"/>
      <c r="AW86" s="31"/>
      <c r="AX86" s="31"/>
      <c r="AY86" s="31"/>
      <c r="AZ86" s="31"/>
      <c r="BA86" s="31"/>
      <c r="BB86" s="31"/>
    </row>
    <row r="87" spans="47:54" x14ac:dyDescent="0.25">
      <c r="AU87" s="31"/>
      <c r="AV87" s="31"/>
      <c r="AW87" s="31"/>
      <c r="AX87" s="31"/>
      <c r="AY87" s="31"/>
      <c r="AZ87" s="31"/>
      <c r="BA87" s="31"/>
      <c r="BB87" s="31"/>
    </row>
    <row r="88" spans="47:54" x14ac:dyDescent="0.25">
      <c r="AU88" s="31"/>
      <c r="AV88" s="31"/>
      <c r="AW88" s="31"/>
      <c r="AX88" s="31"/>
      <c r="AY88" s="31"/>
      <c r="AZ88" s="31"/>
      <c r="BA88" s="31"/>
      <c r="BB88" s="31"/>
    </row>
    <row r="89" spans="47:54" x14ac:dyDescent="0.25">
      <c r="AU89" s="31"/>
      <c r="AV89" s="31"/>
      <c r="AW89" s="31"/>
      <c r="AX89" s="31"/>
      <c r="AY89" s="31"/>
      <c r="AZ89" s="31"/>
      <c r="BA89" s="31"/>
      <c r="BB89" s="31"/>
    </row>
    <row r="90" spans="47:54" x14ac:dyDescent="0.25">
      <c r="AU90" s="31"/>
      <c r="AV90" s="31"/>
      <c r="AW90" s="31"/>
      <c r="AX90" s="31"/>
      <c r="AY90" s="31"/>
      <c r="AZ90" s="31"/>
      <c r="BA90" s="31"/>
      <c r="BB90" s="31"/>
    </row>
    <row r="91" spans="47:54" x14ac:dyDescent="0.25">
      <c r="AU91" s="31"/>
      <c r="AV91" s="31"/>
      <c r="AW91" s="31"/>
      <c r="AX91" s="31"/>
      <c r="AY91" s="31"/>
      <c r="AZ91" s="31"/>
      <c r="BA91" s="31"/>
      <c r="BB91" s="31"/>
    </row>
    <row r="92" spans="47:54" x14ac:dyDescent="0.25">
      <c r="AU92" s="31"/>
      <c r="AV92" s="31"/>
      <c r="AW92" s="31"/>
      <c r="AX92" s="31"/>
      <c r="AY92" s="31"/>
      <c r="AZ92" s="31"/>
      <c r="BA92" s="31"/>
      <c r="BB92" s="31"/>
    </row>
    <row r="93" spans="47:54" x14ac:dyDescent="0.25">
      <c r="AU93" s="31"/>
      <c r="AV93" s="31"/>
      <c r="AW93" s="31"/>
      <c r="AX93" s="31"/>
      <c r="AY93" s="31"/>
      <c r="AZ93" s="31"/>
      <c r="BA93" s="31"/>
      <c r="BB93" s="31"/>
    </row>
    <row r="94" spans="47:54" x14ac:dyDescent="0.25">
      <c r="AU94" s="31"/>
      <c r="AV94" s="31"/>
      <c r="AW94" s="31"/>
      <c r="AX94" s="31"/>
      <c r="AY94" s="31"/>
      <c r="AZ94" s="31"/>
      <c r="BA94" s="31"/>
      <c r="BB94" s="31"/>
    </row>
    <row r="95" spans="47:54" x14ac:dyDescent="0.25">
      <c r="AU95" s="31"/>
      <c r="AV95" s="31"/>
      <c r="AW95" s="31"/>
      <c r="AX95" s="31"/>
      <c r="AY95" s="31"/>
      <c r="AZ95" s="31"/>
      <c r="BA95" s="31"/>
      <c r="BB95" s="31"/>
    </row>
    <row r="96" spans="47:54" x14ac:dyDescent="0.25">
      <c r="AU96" s="31"/>
      <c r="AV96" s="31"/>
      <c r="AW96" s="31"/>
      <c r="AX96" s="31"/>
      <c r="AY96" s="31"/>
      <c r="AZ96" s="31"/>
      <c r="BA96" s="31"/>
      <c r="BB96" s="31"/>
    </row>
    <row r="97" spans="31:54" x14ac:dyDescent="0.25">
      <c r="AU97" s="31"/>
      <c r="AV97" s="31"/>
      <c r="AW97" s="31"/>
      <c r="AX97" s="31"/>
      <c r="AY97" s="31"/>
      <c r="AZ97" s="31"/>
      <c r="BA97" s="31"/>
      <c r="BB97" s="31"/>
    </row>
    <row r="98" spans="31:54" x14ac:dyDescent="0.25">
      <c r="AU98" s="31"/>
      <c r="AV98" s="31"/>
      <c r="AW98" s="31"/>
      <c r="AX98" s="31"/>
      <c r="AY98" s="31"/>
      <c r="AZ98" s="31"/>
      <c r="BA98" s="31"/>
      <c r="BB98" s="31"/>
    </row>
    <row r="99" spans="31:54" x14ac:dyDescent="0.25">
      <c r="AU99" s="31"/>
      <c r="AV99" s="31"/>
      <c r="AW99" s="31"/>
      <c r="AX99" s="31"/>
      <c r="AY99" s="31"/>
      <c r="AZ99" s="31"/>
      <c r="BA99" s="31"/>
      <c r="BB99" s="31"/>
    </row>
    <row r="100" spans="31:54" x14ac:dyDescent="0.25">
      <c r="AU100" s="31"/>
      <c r="AV100" s="31"/>
      <c r="AW100" s="31"/>
      <c r="AX100" s="31"/>
      <c r="AY100" s="31"/>
      <c r="AZ100" s="31"/>
      <c r="BA100" s="31"/>
      <c r="BB100" s="31"/>
    </row>
    <row r="101" spans="31:54" x14ac:dyDescent="0.25">
      <c r="AU101" s="31"/>
      <c r="AV101" s="31"/>
      <c r="AW101" s="31"/>
      <c r="AX101" s="31"/>
      <c r="AY101" s="31"/>
      <c r="AZ101" s="31"/>
      <c r="BA101" s="31"/>
      <c r="BB101" s="31"/>
    </row>
    <row r="102" spans="31:54" x14ac:dyDescent="0.25">
      <c r="AU102" s="31"/>
      <c r="AV102" s="31"/>
      <c r="AW102" s="31"/>
      <c r="AX102" s="31"/>
      <c r="AY102" s="31"/>
      <c r="AZ102" s="31"/>
      <c r="BA102" s="31"/>
      <c r="BB102" s="31"/>
    </row>
    <row r="103" spans="31:54" x14ac:dyDescent="0.25">
      <c r="AU103" s="31"/>
      <c r="AV103" s="31"/>
      <c r="AW103" s="31"/>
      <c r="AX103" s="31"/>
      <c r="AY103" s="31"/>
      <c r="AZ103" s="31"/>
      <c r="BA103" s="31"/>
      <c r="BB103" s="31"/>
    </row>
    <row r="104" spans="31:54" x14ac:dyDescent="0.25">
      <c r="AU104" s="31"/>
      <c r="AV104" s="31"/>
      <c r="AW104" s="31"/>
      <c r="AX104" s="31"/>
      <c r="AY104" s="31"/>
      <c r="AZ104" s="31"/>
      <c r="BA104" s="31"/>
      <c r="BB104" s="31"/>
    </row>
    <row r="105" spans="31:54" x14ac:dyDescent="0.25">
      <c r="AU105" s="31"/>
      <c r="AV105" s="31"/>
      <c r="AW105" s="31"/>
      <c r="AX105" s="31"/>
      <c r="AY105" s="31"/>
      <c r="AZ105" s="31"/>
      <c r="BA105" s="31"/>
      <c r="BB105" s="31"/>
    </row>
    <row r="106" spans="31:54" x14ac:dyDescent="0.25">
      <c r="AU106" s="31"/>
      <c r="AV106" s="31"/>
      <c r="AW106" s="31"/>
      <c r="AX106" s="31"/>
      <c r="AY106" s="31"/>
      <c r="AZ106" s="31"/>
      <c r="BA106" s="31"/>
      <c r="BB106" s="31"/>
    </row>
    <row r="107" spans="31:54" x14ac:dyDescent="0.25">
      <c r="AU107" s="31"/>
      <c r="AV107" s="31"/>
      <c r="AW107" s="31"/>
      <c r="AX107" s="31"/>
      <c r="AY107" s="31"/>
      <c r="AZ107" s="31"/>
      <c r="BA107" s="31"/>
      <c r="BB107" s="31"/>
    </row>
    <row r="108" spans="31:54" x14ac:dyDescent="0.25">
      <c r="AU108" s="31"/>
      <c r="AV108" s="31"/>
      <c r="AW108" s="31"/>
      <c r="AX108" s="31"/>
      <c r="AY108" s="31"/>
      <c r="AZ108" s="31"/>
      <c r="BA108" s="31"/>
      <c r="BB108" s="31"/>
    </row>
    <row r="109" spans="31:54" x14ac:dyDescent="0.25">
      <c r="AE109" s="31"/>
      <c r="AF109" s="31"/>
      <c r="AG109" s="31"/>
      <c r="AH109" s="31"/>
      <c r="AI109" s="31"/>
      <c r="AJ109" s="31"/>
      <c r="AK109" s="31"/>
      <c r="AL109" s="31"/>
      <c r="AU109" s="31"/>
      <c r="AV109" s="31"/>
      <c r="AW109" s="31"/>
      <c r="AX109" s="31"/>
      <c r="AY109" s="31"/>
      <c r="AZ109" s="31"/>
      <c r="BA109" s="31"/>
      <c r="BB109" s="31"/>
    </row>
    <row r="110" spans="31:54" x14ac:dyDescent="0.25">
      <c r="AE110" s="31"/>
      <c r="AF110" s="31"/>
      <c r="AG110" s="31"/>
      <c r="AH110" s="31"/>
      <c r="AI110" s="31"/>
      <c r="AJ110" s="31"/>
      <c r="AK110" s="31"/>
      <c r="AL110" s="31"/>
      <c r="AU110" s="31"/>
      <c r="AV110" s="31"/>
      <c r="AW110" s="31"/>
      <c r="AX110" s="31"/>
      <c r="AY110" s="31"/>
      <c r="AZ110" s="31"/>
      <c r="BA110" s="31"/>
      <c r="BB110" s="31"/>
    </row>
    <row r="111" spans="31:54" x14ac:dyDescent="0.25">
      <c r="AE111" s="31"/>
      <c r="AF111" s="31"/>
      <c r="AG111" s="31"/>
      <c r="AH111" s="31"/>
      <c r="AI111" s="31"/>
      <c r="AJ111" s="31"/>
      <c r="AK111" s="31"/>
      <c r="AL111" s="31"/>
      <c r="AU111" s="31"/>
      <c r="AV111" s="31"/>
      <c r="AW111" s="31"/>
      <c r="AX111" s="31"/>
      <c r="AY111" s="31"/>
      <c r="AZ111" s="31"/>
      <c r="BA111" s="31"/>
      <c r="BB111" s="31"/>
    </row>
    <row r="112" spans="31:54" x14ac:dyDescent="0.25">
      <c r="AE112" s="31"/>
      <c r="AF112" s="31"/>
      <c r="AG112" s="31"/>
      <c r="AH112" s="31"/>
      <c r="AI112" s="31"/>
      <c r="AJ112" s="31"/>
      <c r="AK112" s="31"/>
      <c r="AL112" s="31"/>
      <c r="AU112" s="31"/>
      <c r="AV112" s="31"/>
      <c r="AW112" s="31"/>
      <c r="AX112" s="31"/>
      <c r="AY112" s="31"/>
      <c r="AZ112" s="31"/>
      <c r="BA112" s="31"/>
      <c r="BB112" s="31"/>
    </row>
    <row r="113" spans="31:54" x14ac:dyDescent="0.25">
      <c r="AE113" s="31"/>
      <c r="AF113" s="31"/>
      <c r="AG113" s="31"/>
      <c r="AH113" s="31"/>
      <c r="AI113" s="31"/>
      <c r="AJ113" s="31"/>
      <c r="AK113" s="31"/>
      <c r="AL113" s="31"/>
      <c r="AU113" s="31"/>
      <c r="AV113" s="31"/>
      <c r="AW113" s="31"/>
      <c r="AX113" s="31"/>
      <c r="AY113" s="31"/>
      <c r="AZ113" s="31"/>
      <c r="BA113" s="31"/>
      <c r="BB113" s="31"/>
    </row>
    <row r="114" spans="31:54" x14ac:dyDescent="0.25">
      <c r="AE114" s="31"/>
      <c r="AF114" s="31"/>
      <c r="AG114" s="31"/>
      <c r="AH114" s="31"/>
      <c r="AI114" s="31"/>
      <c r="AJ114" s="31"/>
      <c r="AK114" s="31"/>
      <c r="AL114" s="31"/>
      <c r="AU114" s="31"/>
      <c r="AV114" s="31"/>
      <c r="AW114" s="31"/>
      <c r="AX114" s="31"/>
      <c r="AY114" s="31"/>
      <c r="AZ114" s="31"/>
      <c r="BA114" s="31"/>
      <c r="BB114" s="31"/>
    </row>
    <row r="115" spans="31:54" x14ac:dyDescent="0.25">
      <c r="AE115" s="31"/>
      <c r="AF115" s="31"/>
      <c r="AG115" s="31"/>
      <c r="AH115" s="31"/>
      <c r="AI115" s="31"/>
      <c r="AJ115" s="31"/>
      <c r="AK115" s="31"/>
      <c r="AL115" s="31"/>
      <c r="AU115" s="31"/>
      <c r="AV115" s="31"/>
      <c r="AW115" s="31"/>
      <c r="AX115" s="31"/>
      <c r="AY115" s="31"/>
      <c r="AZ115" s="31"/>
      <c r="BA115" s="31"/>
      <c r="BB115" s="31"/>
    </row>
    <row r="116" spans="31:54" x14ac:dyDescent="0.25">
      <c r="AE116" s="31"/>
      <c r="AF116" s="31"/>
      <c r="AG116" s="31"/>
      <c r="AH116" s="31"/>
      <c r="AI116" s="31"/>
      <c r="AJ116" s="31"/>
      <c r="AK116" s="31"/>
      <c r="AL116" s="31"/>
      <c r="AU116" s="31"/>
      <c r="AV116" s="31"/>
      <c r="AW116" s="31"/>
      <c r="AX116" s="31"/>
      <c r="AY116" s="31"/>
      <c r="AZ116" s="31"/>
      <c r="BA116" s="31"/>
      <c r="BB116" s="31"/>
    </row>
    <row r="117" spans="31:54" x14ac:dyDescent="0.25">
      <c r="AE117" s="31"/>
      <c r="AF117" s="31"/>
      <c r="AG117" s="31"/>
      <c r="AH117" s="31"/>
      <c r="AI117" s="31"/>
      <c r="AJ117" s="31"/>
      <c r="AK117" s="31"/>
      <c r="AL117" s="31"/>
      <c r="AU117" s="31"/>
      <c r="AV117" s="31"/>
      <c r="AW117" s="31"/>
      <c r="AX117" s="31"/>
      <c r="AY117" s="31"/>
      <c r="AZ117" s="31"/>
      <c r="BA117" s="31"/>
      <c r="BB117" s="31"/>
    </row>
    <row r="118" spans="31:54" x14ac:dyDescent="0.25">
      <c r="AE118" s="31"/>
      <c r="AF118" s="31"/>
      <c r="AG118" s="31"/>
      <c r="AH118" s="31"/>
      <c r="AI118" s="31"/>
      <c r="AJ118" s="31"/>
      <c r="AK118" s="31"/>
      <c r="AL118" s="31"/>
      <c r="AU118" s="31"/>
      <c r="AV118" s="31"/>
      <c r="AW118" s="31"/>
      <c r="AX118" s="31"/>
      <c r="AY118" s="31"/>
      <c r="AZ118" s="31"/>
      <c r="BA118" s="31"/>
      <c r="BB118" s="31"/>
    </row>
    <row r="119" spans="31:54" x14ac:dyDescent="0.25">
      <c r="AE119" s="31"/>
      <c r="AF119" s="31"/>
      <c r="AG119" s="31"/>
      <c r="AH119" s="31"/>
      <c r="AI119" s="31"/>
      <c r="AJ119" s="31"/>
      <c r="AK119" s="31"/>
      <c r="AL119" s="31"/>
      <c r="AU119" s="31"/>
      <c r="AV119" s="31"/>
      <c r="AW119" s="31"/>
      <c r="AX119" s="31"/>
      <c r="AY119" s="31"/>
      <c r="AZ119" s="31"/>
      <c r="BA119" s="31"/>
      <c r="BB119" s="31"/>
    </row>
    <row r="120" spans="31:54" x14ac:dyDescent="0.25">
      <c r="AE120" s="31"/>
      <c r="AF120" s="31"/>
      <c r="AG120" s="31"/>
      <c r="AH120" s="31"/>
      <c r="AI120" s="31"/>
      <c r="AJ120" s="31"/>
      <c r="AK120" s="31"/>
      <c r="AL120" s="31"/>
      <c r="AU120" s="31"/>
      <c r="AV120" s="31"/>
      <c r="AW120" s="31"/>
      <c r="AX120" s="31"/>
      <c r="AY120" s="31"/>
      <c r="AZ120" s="31"/>
      <c r="BA120" s="31"/>
      <c r="BB120" s="31"/>
    </row>
    <row r="121" spans="31:54" x14ac:dyDescent="0.25">
      <c r="AE121" s="31"/>
      <c r="AF121" s="31"/>
      <c r="AG121" s="31"/>
      <c r="AH121" s="31"/>
      <c r="AI121" s="31"/>
      <c r="AJ121" s="31"/>
      <c r="AK121" s="31"/>
      <c r="AL121" s="31"/>
      <c r="AU121" s="31"/>
      <c r="AV121" s="31"/>
      <c r="AW121" s="31"/>
      <c r="AX121" s="31"/>
      <c r="AY121" s="31"/>
      <c r="AZ121" s="31"/>
      <c r="BA121" s="31"/>
      <c r="BB121" s="31"/>
    </row>
    <row r="122" spans="31:54" x14ac:dyDescent="0.25">
      <c r="AE122" s="31"/>
      <c r="AF122" s="31"/>
      <c r="AG122" s="31"/>
      <c r="AH122" s="31"/>
      <c r="AI122" s="31"/>
      <c r="AJ122" s="31"/>
      <c r="AK122" s="31"/>
      <c r="AL122" s="31"/>
      <c r="AU122" s="31"/>
      <c r="AV122" s="31"/>
      <c r="AW122" s="31"/>
      <c r="AX122" s="31"/>
      <c r="AY122" s="31"/>
      <c r="AZ122" s="31"/>
      <c r="BA122" s="31"/>
      <c r="BB122" s="31"/>
    </row>
    <row r="123" spans="31:54" x14ac:dyDescent="0.25">
      <c r="AE123" s="31"/>
      <c r="AF123" s="31"/>
      <c r="AG123" s="31"/>
      <c r="AH123" s="31"/>
      <c r="AI123" s="31"/>
      <c r="AJ123" s="31"/>
      <c r="AK123" s="31"/>
      <c r="AL123" s="31"/>
      <c r="AU123" s="31"/>
      <c r="AV123" s="31"/>
      <c r="AW123" s="31"/>
      <c r="AX123" s="31"/>
      <c r="AY123" s="31"/>
      <c r="AZ123" s="31"/>
      <c r="BA123" s="31"/>
      <c r="BB123" s="31"/>
    </row>
    <row r="124" spans="31:54" x14ac:dyDescent="0.25">
      <c r="AE124" s="31"/>
      <c r="AF124" s="31"/>
      <c r="AG124" s="31"/>
      <c r="AH124" s="31"/>
      <c r="AI124" s="31"/>
      <c r="AJ124" s="31"/>
      <c r="AK124" s="31"/>
      <c r="AL124" s="31"/>
      <c r="AU124" s="31"/>
      <c r="AV124" s="31"/>
      <c r="AW124" s="31"/>
      <c r="AX124" s="31"/>
      <c r="AY124" s="31"/>
      <c r="AZ124" s="31"/>
      <c r="BA124" s="31"/>
      <c r="BB124" s="31"/>
    </row>
    <row r="125" spans="31:54" x14ac:dyDescent="0.25">
      <c r="AE125" s="31"/>
      <c r="AF125" s="31"/>
      <c r="AG125" s="31"/>
      <c r="AH125" s="31"/>
      <c r="AI125" s="31"/>
      <c r="AJ125" s="31"/>
      <c r="AK125" s="31"/>
      <c r="AL125" s="31"/>
      <c r="AU125" s="31"/>
      <c r="AV125" s="31"/>
      <c r="AW125" s="31"/>
      <c r="AX125" s="31"/>
      <c r="AY125" s="31"/>
      <c r="AZ125" s="31"/>
      <c r="BA125" s="31"/>
      <c r="BB125" s="31"/>
    </row>
    <row r="126" spans="31:54" x14ac:dyDescent="0.25">
      <c r="AE126" s="31"/>
      <c r="AF126" s="31"/>
      <c r="AG126" s="31"/>
      <c r="AH126" s="31"/>
      <c r="AI126" s="31"/>
      <c r="AJ126" s="31"/>
      <c r="AK126" s="31"/>
      <c r="AL126" s="31"/>
      <c r="AU126" s="31"/>
      <c r="AV126" s="31"/>
      <c r="AW126" s="31"/>
      <c r="AX126" s="31"/>
      <c r="AY126" s="31"/>
      <c r="AZ126" s="31"/>
      <c r="BA126" s="31"/>
      <c r="BB126" s="31"/>
    </row>
    <row r="127" spans="31:54" x14ac:dyDescent="0.25">
      <c r="AE127" s="31"/>
      <c r="AF127" s="31"/>
      <c r="AG127" s="31"/>
      <c r="AH127" s="31"/>
      <c r="AI127" s="31"/>
      <c r="AJ127" s="31"/>
      <c r="AK127" s="31"/>
      <c r="AL127" s="31"/>
      <c r="AU127" s="31"/>
      <c r="AV127" s="31"/>
      <c r="AW127" s="31"/>
      <c r="AX127" s="31"/>
      <c r="AY127" s="31"/>
      <c r="AZ127" s="31"/>
      <c r="BA127" s="31"/>
      <c r="BB127" s="31"/>
    </row>
    <row r="128" spans="31:54" x14ac:dyDescent="0.25">
      <c r="AE128" s="31"/>
      <c r="AF128" s="31"/>
      <c r="AG128" s="31"/>
      <c r="AH128" s="31"/>
      <c r="AI128" s="31"/>
      <c r="AJ128" s="31"/>
      <c r="AK128" s="31"/>
      <c r="AL128" s="31"/>
      <c r="AU128" s="31"/>
      <c r="AV128" s="31"/>
      <c r="AW128" s="31"/>
      <c r="AX128" s="31"/>
      <c r="AY128" s="31"/>
      <c r="AZ128" s="31"/>
      <c r="BA128" s="31"/>
      <c r="BB128" s="31"/>
    </row>
    <row r="129" spans="31:54" x14ac:dyDescent="0.25">
      <c r="AE129" s="31"/>
      <c r="AF129" s="31"/>
      <c r="AG129" s="31"/>
      <c r="AH129" s="31"/>
      <c r="AI129" s="31"/>
      <c r="AJ129" s="31"/>
      <c r="AK129" s="31"/>
      <c r="AL129" s="31"/>
      <c r="AU129" s="31"/>
      <c r="AV129" s="31"/>
      <c r="AW129" s="31"/>
      <c r="AX129" s="31"/>
      <c r="AY129" s="31"/>
      <c r="AZ129" s="31"/>
      <c r="BA129" s="31"/>
      <c r="BB129" s="31"/>
    </row>
    <row r="130" spans="31:54" x14ac:dyDescent="0.25">
      <c r="AE130" s="31"/>
      <c r="AF130" s="31"/>
      <c r="AG130" s="31"/>
      <c r="AH130" s="31"/>
      <c r="AI130" s="31"/>
      <c r="AJ130" s="31"/>
      <c r="AK130" s="31"/>
      <c r="AL130" s="31"/>
      <c r="AU130" s="31"/>
      <c r="AV130" s="31"/>
      <c r="AW130" s="31"/>
      <c r="AX130" s="31"/>
      <c r="AY130" s="31"/>
      <c r="AZ130" s="31"/>
      <c r="BA130" s="31"/>
      <c r="BB130" s="31"/>
    </row>
    <row r="131" spans="31:54" x14ac:dyDescent="0.25">
      <c r="AE131" s="31"/>
      <c r="AF131" s="31"/>
      <c r="AG131" s="31"/>
      <c r="AH131" s="31"/>
      <c r="AI131" s="31"/>
      <c r="AJ131" s="31"/>
      <c r="AK131" s="31"/>
      <c r="AL131" s="31"/>
      <c r="AU131" s="31"/>
      <c r="AV131" s="31"/>
      <c r="AW131" s="31"/>
      <c r="AX131" s="31"/>
      <c r="AY131" s="31"/>
      <c r="AZ131" s="31"/>
      <c r="BA131" s="31"/>
      <c r="BB131" s="31"/>
    </row>
    <row r="132" spans="31:54" x14ac:dyDescent="0.25">
      <c r="AE132" s="31"/>
      <c r="AF132" s="31"/>
      <c r="AG132" s="31"/>
      <c r="AH132" s="31"/>
      <c r="AI132" s="31"/>
      <c r="AJ132" s="31"/>
      <c r="AK132" s="31"/>
      <c r="AL132" s="31"/>
      <c r="AU132" s="31"/>
      <c r="AV132" s="31"/>
      <c r="AW132" s="31"/>
      <c r="AX132" s="31"/>
      <c r="AY132" s="31"/>
      <c r="AZ132" s="31"/>
      <c r="BA132" s="31"/>
      <c r="BB132" s="31"/>
    </row>
    <row r="133" spans="31:54" x14ac:dyDescent="0.25">
      <c r="AE133" s="31"/>
      <c r="AF133" s="31"/>
      <c r="AG133" s="31"/>
      <c r="AH133" s="31"/>
      <c r="AI133" s="31"/>
      <c r="AJ133" s="31"/>
      <c r="AK133" s="31"/>
      <c r="AL133" s="31"/>
      <c r="AU133" s="31"/>
      <c r="AV133" s="31"/>
      <c r="AW133" s="31"/>
      <c r="AX133" s="31"/>
      <c r="AY133" s="31"/>
      <c r="AZ133" s="31"/>
      <c r="BA133" s="31"/>
      <c r="BB133" s="31"/>
    </row>
    <row r="134" spans="31:54" x14ac:dyDescent="0.25">
      <c r="AE134" s="31"/>
      <c r="AF134" s="31"/>
      <c r="AG134" s="31"/>
      <c r="AH134" s="31"/>
      <c r="AI134" s="31"/>
      <c r="AJ134" s="31"/>
      <c r="AK134" s="31"/>
      <c r="AL134" s="31"/>
      <c r="AU134" s="31"/>
      <c r="AV134" s="31"/>
      <c r="AW134" s="31"/>
      <c r="AX134" s="31"/>
      <c r="AY134" s="31"/>
      <c r="AZ134" s="31"/>
      <c r="BA134" s="31"/>
      <c r="BB134" s="31"/>
    </row>
    <row r="135" spans="31:54" x14ac:dyDescent="0.25">
      <c r="AE135" s="31"/>
      <c r="AF135" s="31"/>
      <c r="AG135" s="31"/>
      <c r="AH135" s="31"/>
      <c r="AI135" s="31"/>
      <c r="AJ135" s="31"/>
      <c r="AK135" s="31"/>
      <c r="AL135" s="31"/>
      <c r="AU135" s="31"/>
      <c r="AV135" s="31"/>
      <c r="AW135" s="31"/>
      <c r="AX135" s="31"/>
      <c r="AY135" s="31"/>
      <c r="AZ135" s="31"/>
      <c r="BA135" s="31"/>
      <c r="BB135" s="31"/>
    </row>
    <row r="136" spans="31:54" x14ac:dyDescent="0.25">
      <c r="AE136" s="31"/>
      <c r="AF136" s="31"/>
      <c r="AG136" s="31"/>
      <c r="AH136" s="31"/>
      <c r="AI136" s="31"/>
      <c r="AJ136" s="31"/>
      <c r="AK136" s="31"/>
      <c r="AL136" s="31"/>
      <c r="AU136" s="31"/>
      <c r="AV136" s="31"/>
      <c r="AW136" s="31"/>
      <c r="AX136" s="31"/>
      <c r="AY136" s="31"/>
      <c r="AZ136" s="31"/>
      <c r="BA136" s="31"/>
      <c r="BB136" s="31"/>
    </row>
    <row r="137" spans="31:54" x14ac:dyDescent="0.25">
      <c r="AE137" s="31"/>
      <c r="AF137" s="31"/>
      <c r="AG137" s="31"/>
      <c r="AH137" s="31"/>
      <c r="AI137" s="31"/>
      <c r="AJ137" s="31"/>
      <c r="AK137" s="31"/>
      <c r="AL137" s="31"/>
      <c r="AU137" s="31"/>
      <c r="AV137" s="31"/>
      <c r="AW137" s="31"/>
      <c r="AX137" s="31"/>
      <c r="AY137" s="31"/>
      <c r="AZ137" s="31"/>
      <c r="BA137" s="31"/>
      <c r="BB137" s="31"/>
    </row>
    <row r="138" spans="31:54" x14ac:dyDescent="0.25">
      <c r="AE138" s="31"/>
      <c r="AF138" s="31"/>
      <c r="AG138" s="31"/>
      <c r="AH138" s="31"/>
      <c r="AI138" s="31"/>
      <c r="AJ138" s="31"/>
      <c r="AK138" s="31"/>
      <c r="AL138" s="31"/>
      <c r="AU138" s="31"/>
      <c r="AV138" s="31"/>
      <c r="AW138" s="31"/>
      <c r="AX138" s="31"/>
      <c r="AY138" s="31"/>
      <c r="AZ138" s="31"/>
      <c r="BA138" s="31"/>
      <c r="BB138" s="31"/>
    </row>
    <row r="139" spans="31:54" x14ac:dyDescent="0.25">
      <c r="AE139" s="31"/>
      <c r="AF139" s="31"/>
      <c r="AG139" s="31"/>
      <c r="AH139" s="31"/>
      <c r="AI139" s="31"/>
      <c r="AJ139" s="31"/>
      <c r="AK139" s="31"/>
      <c r="AL139" s="31"/>
      <c r="AU139" s="31"/>
      <c r="AV139" s="31"/>
      <c r="AW139" s="31"/>
      <c r="AX139" s="31"/>
      <c r="AY139" s="31"/>
      <c r="AZ139" s="31"/>
      <c r="BA139" s="31"/>
      <c r="BB139" s="31"/>
    </row>
    <row r="140" spans="31:54" x14ac:dyDescent="0.25">
      <c r="AE140" s="31"/>
      <c r="AF140" s="31"/>
      <c r="AG140" s="31"/>
      <c r="AH140" s="31"/>
      <c r="AI140" s="31"/>
      <c r="AJ140" s="31"/>
      <c r="AK140" s="31"/>
      <c r="AL140" s="31"/>
      <c r="AU140" s="31"/>
      <c r="AV140" s="31"/>
      <c r="AW140" s="31"/>
      <c r="AX140" s="31"/>
      <c r="AY140" s="31"/>
      <c r="AZ140" s="31"/>
      <c r="BA140" s="31"/>
      <c r="BB140" s="31"/>
    </row>
    <row r="141" spans="31:54" x14ac:dyDescent="0.25">
      <c r="AE141" s="31"/>
      <c r="AF141" s="31"/>
      <c r="AG141" s="31"/>
      <c r="AH141" s="31"/>
      <c r="AI141" s="31"/>
      <c r="AJ141" s="31"/>
      <c r="AK141" s="31"/>
      <c r="AL141" s="31"/>
      <c r="AU141" s="31"/>
      <c r="AV141" s="31"/>
      <c r="AW141" s="31"/>
      <c r="AX141" s="31"/>
      <c r="AY141" s="31"/>
      <c r="AZ141" s="31"/>
      <c r="BA141" s="31"/>
      <c r="BB141" s="31"/>
    </row>
    <row r="142" spans="31:54" x14ac:dyDescent="0.25">
      <c r="AE142" s="31"/>
      <c r="AF142" s="31"/>
      <c r="AG142" s="31"/>
      <c r="AH142" s="31"/>
      <c r="AI142" s="31"/>
      <c r="AJ142" s="31"/>
      <c r="AK142" s="31"/>
      <c r="AL142" s="31"/>
      <c r="AU142" s="31"/>
      <c r="AV142" s="31"/>
      <c r="AW142" s="31"/>
      <c r="AX142" s="31"/>
      <c r="AY142" s="31"/>
      <c r="AZ142" s="31"/>
      <c r="BA142" s="31"/>
      <c r="BB142" s="31"/>
    </row>
    <row r="143" spans="31:54" x14ac:dyDescent="0.25">
      <c r="AE143" s="31"/>
      <c r="AF143" s="31"/>
      <c r="AG143" s="31"/>
      <c r="AH143" s="31"/>
      <c r="AI143" s="31"/>
      <c r="AJ143" s="31"/>
      <c r="AK143" s="31"/>
      <c r="AL143" s="31"/>
      <c r="AU143" s="31"/>
      <c r="AV143" s="31"/>
      <c r="AW143" s="31"/>
      <c r="AX143" s="31"/>
      <c r="AY143" s="31"/>
      <c r="AZ143" s="31"/>
      <c r="BA143" s="31"/>
      <c r="BB143" s="31"/>
    </row>
    <row r="144" spans="31:54" x14ac:dyDescent="0.25">
      <c r="AE144" s="31"/>
      <c r="AF144" s="31"/>
      <c r="AG144" s="31"/>
      <c r="AH144" s="31"/>
      <c r="AI144" s="31"/>
      <c r="AJ144" s="31"/>
      <c r="AK144" s="31"/>
      <c r="AL144" s="31"/>
      <c r="AU144" s="31"/>
      <c r="AV144" s="31"/>
      <c r="AW144" s="31"/>
      <c r="AX144" s="31"/>
      <c r="AY144" s="31"/>
      <c r="AZ144" s="31"/>
      <c r="BA144" s="31"/>
      <c r="BB144" s="31"/>
    </row>
    <row r="145" spans="31:54" x14ac:dyDescent="0.25">
      <c r="AE145" s="31"/>
      <c r="AF145" s="31"/>
      <c r="AG145" s="31"/>
      <c r="AH145" s="31"/>
      <c r="AI145" s="31"/>
      <c r="AJ145" s="31"/>
      <c r="AK145" s="31"/>
      <c r="AL145" s="31"/>
      <c r="AU145" s="31"/>
      <c r="AV145" s="31"/>
      <c r="AW145" s="31"/>
      <c r="AX145" s="31"/>
      <c r="AY145" s="31"/>
      <c r="AZ145" s="31"/>
      <c r="BA145" s="31"/>
      <c r="BB145" s="31"/>
    </row>
    <row r="146" spans="31:54" x14ac:dyDescent="0.25">
      <c r="AE146" s="31"/>
      <c r="AF146" s="31"/>
      <c r="AG146" s="31"/>
      <c r="AH146" s="31"/>
      <c r="AI146" s="31"/>
      <c r="AJ146" s="31"/>
      <c r="AK146" s="31"/>
      <c r="AL146" s="31"/>
      <c r="AU146" s="31"/>
      <c r="AV146" s="31"/>
      <c r="AW146" s="31"/>
      <c r="AX146" s="31"/>
      <c r="AY146" s="31"/>
      <c r="AZ146" s="31"/>
      <c r="BA146" s="31"/>
      <c r="BB146" s="31"/>
    </row>
    <row r="147" spans="31:54" x14ac:dyDescent="0.25">
      <c r="AE147" s="31"/>
      <c r="AF147" s="31"/>
      <c r="AG147" s="31"/>
      <c r="AH147" s="31"/>
      <c r="AI147" s="31"/>
      <c r="AJ147" s="31"/>
      <c r="AK147" s="31"/>
      <c r="AL147" s="31"/>
      <c r="AU147" s="31"/>
      <c r="AV147" s="31"/>
      <c r="AW147" s="31"/>
      <c r="AX147" s="31"/>
      <c r="AY147" s="31"/>
      <c r="AZ147" s="31"/>
      <c r="BA147" s="31"/>
      <c r="BB147" s="31"/>
    </row>
    <row r="148" spans="31:54" x14ac:dyDescent="0.25">
      <c r="AE148" s="31"/>
      <c r="AF148" s="31"/>
      <c r="AG148" s="31"/>
      <c r="AH148" s="31"/>
      <c r="AI148" s="31"/>
      <c r="AJ148" s="31"/>
      <c r="AK148" s="31"/>
      <c r="AL148" s="31"/>
      <c r="AU148" s="31"/>
      <c r="AV148" s="31"/>
      <c r="AW148" s="31"/>
      <c r="AX148" s="31"/>
      <c r="AY148" s="31"/>
      <c r="AZ148" s="31"/>
      <c r="BA148" s="31"/>
      <c r="BB148" s="31"/>
    </row>
    <row r="149" spans="31:54" x14ac:dyDescent="0.25">
      <c r="AE149" s="31"/>
      <c r="AF149" s="31"/>
      <c r="AG149" s="31"/>
      <c r="AH149" s="31"/>
      <c r="AI149" s="31"/>
      <c r="AJ149" s="31"/>
      <c r="AK149" s="31"/>
      <c r="AL149" s="31"/>
      <c r="AU149" s="31"/>
      <c r="AV149" s="31"/>
      <c r="AW149" s="31"/>
      <c r="AX149" s="31"/>
      <c r="AY149" s="31"/>
      <c r="AZ149" s="31"/>
      <c r="BA149" s="31"/>
      <c r="BB149" s="31"/>
    </row>
    <row r="150" spans="31:54" x14ac:dyDescent="0.25">
      <c r="AE150" s="31"/>
      <c r="AF150" s="31"/>
      <c r="AG150" s="31"/>
      <c r="AH150" s="31"/>
      <c r="AI150" s="31"/>
      <c r="AJ150" s="31"/>
      <c r="AK150" s="31"/>
      <c r="AL150" s="31"/>
      <c r="AU150" s="31"/>
      <c r="AV150" s="31"/>
      <c r="AW150" s="31"/>
      <c r="AX150" s="31"/>
      <c r="AY150" s="31"/>
      <c r="AZ150" s="31"/>
      <c r="BA150" s="31"/>
      <c r="BB150" s="31"/>
    </row>
    <row r="151" spans="31:54" x14ac:dyDescent="0.25">
      <c r="AE151" s="31"/>
      <c r="AF151" s="31"/>
      <c r="AG151" s="31"/>
      <c r="AH151" s="31"/>
      <c r="AI151" s="31"/>
      <c r="AJ151" s="31"/>
      <c r="AK151" s="31"/>
      <c r="AL151" s="31"/>
      <c r="AU151" s="31"/>
      <c r="AV151" s="31"/>
      <c r="AW151" s="31"/>
      <c r="AX151" s="31"/>
      <c r="AY151" s="31"/>
      <c r="AZ151" s="31"/>
      <c r="BA151" s="31"/>
      <c r="BB151" s="31"/>
    </row>
    <row r="152" spans="31:54" x14ac:dyDescent="0.25">
      <c r="AE152" s="31"/>
      <c r="AF152" s="31"/>
      <c r="AG152" s="31"/>
      <c r="AH152" s="31"/>
      <c r="AI152" s="31"/>
      <c r="AJ152" s="31"/>
      <c r="AK152" s="31"/>
      <c r="AL152" s="31"/>
      <c r="AU152" s="31"/>
      <c r="AV152" s="31"/>
      <c r="AW152" s="31"/>
      <c r="AX152" s="31"/>
      <c r="AY152" s="31"/>
      <c r="AZ152" s="31"/>
      <c r="BA152" s="31"/>
      <c r="BB152" s="31"/>
    </row>
    <row r="153" spans="31:54" x14ac:dyDescent="0.25">
      <c r="AE153" s="31"/>
      <c r="AF153" s="31"/>
      <c r="AG153" s="31"/>
      <c r="AH153" s="31"/>
      <c r="AI153" s="31"/>
      <c r="AJ153" s="31"/>
      <c r="AK153" s="31"/>
      <c r="AL153" s="31"/>
      <c r="AU153" s="31"/>
      <c r="AV153" s="31"/>
      <c r="AW153" s="31"/>
      <c r="AX153" s="31"/>
      <c r="AY153" s="31"/>
      <c r="AZ153" s="31"/>
      <c r="BA153" s="31"/>
      <c r="BB153" s="31"/>
    </row>
    <row r="154" spans="31:54" x14ac:dyDescent="0.25">
      <c r="AE154" s="31"/>
      <c r="AF154" s="31"/>
      <c r="AG154" s="31"/>
      <c r="AH154" s="31"/>
      <c r="AI154" s="31"/>
      <c r="AJ154" s="31"/>
      <c r="AK154" s="31"/>
      <c r="AL154" s="31"/>
      <c r="AU154" s="31"/>
      <c r="AV154" s="31"/>
      <c r="AW154" s="31"/>
      <c r="AX154" s="31"/>
      <c r="AY154" s="31"/>
      <c r="AZ154" s="31"/>
      <c r="BA154" s="31"/>
      <c r="BB154" s="31"/>
    </row>
    <row r="155" spans="31:54" x14ac:dyDescent="0.25">
      <c r="AE155" s="31"/>
      <c r="AF155" s="31"/>
      <c r="AG155" s="31"/>
      <c r="AH155" s="31"/>
      <c r="AI155" s="31"/>
      <c r="AJ155" s="31"/>
      <c r="AK155" s="31"/>
      <c r="AL155" s="31"/>
      <c r="AU155" s="31"/>
      <c r="AV155" s="31"/>
      <c r="AW155" s="31"/>
      <c r="AX155" s="31"/>
      <c r="AY155" s="31"/>
      <c r="AZ155" s="31"/>
      <c r="BA155" s="31"/>
      <c r="BB155" s="31"/>
    </row>
    <row r="156" spans="31:54" x14ac:dyDescent="0.25">
      <c r="AE156" s="31"/>
      <c r="AF156" s="31"/>
      <c r="AG156" s="31"/>
      <c r="AH156" s="31"/>
      <c r="AI156" s="31"/>
      <c r="AJ156" s="31"/>
      <c r="AK156" s="31"/>
      <c r="AL156" s="31"/>
      <c r="AU156" s="31"/>
      <c r="AV156" s="31"/>
      <c r="AW156" s="31"/>
      <c r="AX156" s="31"/>
      <c r="AY156" s="31"/>
      <c r="AZ156" s="31"/>
      <c r="BA156" s="31"/>
      <c r="BB156" s="31"/>
    </row>
    <row r="157" spans="31:54" x14ac:dyDescent="0.25">
      <c r="AE157" s="31"/>
      <c r="AF157" s="31"/>
      <c r="AG157" s="31"/>
      <c r="AH157" s="31"/>
      <c r="AI157" s="31"/>
      <c r="AJ157" s="31"/>
      <c r="AK157" s="31"/>
      <c r="AL157" s="31"/>
      <c r="AU157" s="31"/>
      <c r="AV157" s="31"/>
      <c r="AW157" s="31"/>
      <c r="AX157" s="31"/>
      <c r="AY157" s="31"/>
      <c r="AZ157" s="31"/>
      <c r="BA157" s="31"/>
      <c r="BB157" s="31"/>
    </row>
    <row r="158" spans="31:54" x14ac:dyDescent="0.25">
      <c r="AE158" s="31"/>
      <c r="AF158" s="31"/>
      <c r="AG158" s="31"/>
      <c r="AH158" s="31"/>
      <c r="AI158" s="31"/>
      <c r="AJ158" s="31"/>
      <c r="AK158" s="31"/>
      <c r="AL158" s="31"/>
      <c r="AU158" s="31"/>
      <c r="AV158" s="31"/>
      <c r="AW158" s="31"/>
      <c r="AX158" s="31"/>
      <c r="AY158" s="31"/>
      <c r="AZ158" s="31"/>
      <c r="BA158" s="31"/>
      <c r="BB158" s="31"/>
    </row>
    <row r="159" spans="31:54" x14ac:dyDescent="0.25">
      <c r="AE159" s="31"/>
      <c r="AF159" s="31"/>
      <c r="AG159" s="31"/>
      <c r="AH159" s="31"/>
      <c r="AI159" s="31"/>
      <c r="AJ159" s="31"/>
      <c r="AK159" s="31"/>
      <c r="AL159" s="31"/>
      <c r="AU159" s="31"/>
      <c r="AV159" s="31"/>
      <c r="AW159" s="31"/>
      <c r="AX159" s="31"/>
      <c r="AY159" s="31"/>
      <c r="AZ159" s="31"/>
      <c r="BA159" s="31"/>
      <c r="BB159" s="31"/>
    </row>
    <row r="160" spans="31:54" x14ac:dyDescent="0.25">
      <c r="AE160" s="31"/>
      <c r="AF160" s="31"/>
      <c r="AG160" s="31"/>
      <c r="AH160" s="31"/>
      <c r="AI160" s="31"/>
      <c r="AJ160" s="31"/>
      <c r="AK160" s="31"/>
      <c r="AL160" s="31"/>
      <c r="AU160" s="31"/>
      <c r="AV160" s="31"/>
      <c r="AW160" s="31"/>
      <c r="AX160" s="31"/>
      <c r="AY160" s="31"/>
      <c r="AZ160" s="31"/>
      <c r="BA160" s="31"/>
      <c r="BB160" s="31"/>
    </row>
    <row r="161" spans="31:54" x14ac:dyDescent="0.25">
      <c r="AE161" s="31"/>
      <c r="AF161" s="31"/>
      <c r="AG161" s="31"/>
      <c r="AH161" s="31"/>
      <c r="AI161" s="31"/>
      <c r="AJ161" s="31"/>
      <c r="AK161" s="31"/>
      <c r="AL161" s="31"/>
      <c r="AU161" s="31"/>
      <c r="AV161" s="31"/>
      <c r="AW161" s="31"/>
      <c r="AX161" s="31"/>
      <c r="AY161" s="31"/>
      <c r="AZ161" s="31"/>
      <c r="BA161" s="31"/>
      <c r="BB161" s="31"/>
    </row>
    <row r="162" spans="31:54" x14ac:dyDescent="0.25">
      <c r="AE162" s="31"/>
      <c r="AF162" s="31"/>
      <c r="AG162" s="31"/>
      <c r="AH162" s="31"/>
      <c r="AI162" s="31"/>
      <c r="AJ162" s="31"/>
      <c r="AK162" s="31"/>
      <c r="AL162" s="31"/>
      <c r="AU162" s="31"/>
      <c r="AV162" s="31"/>
      <c r="AW162" s="31"/>
      <c r="AX162" s="31"/>
      <c r="AY162" s="31"/>
      <c r="AZ162" s="31"/>
      <c r="BA162" s="31"/>
      <c r="BB162" s="31"/>
    </row>
  </sheetData>
  <sortState ref="AG40:AL72">
    <sortCondition descending="1" ref="AH40:AH72"/>
    <sortCondition descending="1" ref="AJ40:AJ72"/>
  </sortState>
  <mergeCells count="4">
    <mergeCell ref="CQ18:CS18"/>
    <mergeCell ref="CQ19:CS19"/>
    <mergeCell ref="CQ20:CS20"/>
    <mergeCell ref="CQ21:CS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62"/>
  <sheetViews>
    <sheetView workbookViewId="0">
      <selection activeCell="AB19" sqref="AB19"/>
    </sheetView>
  </sheetViews>
  <sheetFormatPr baseColWidth="10" defaultRowHeight="15" x14ac:dyDescent="0.25"/>
  <cols>
    <col min="1" max="1" width="2.85546875" customWidth="1"/>
    <col min="2" max="2" width="3.140625" style="94" customWidth="1"/>
    <col min="3" max="3" width="0.28515625" style="94" customWidth="1"/>
    <col min="4" max="4" width="17.7109375" style="94" customWidth="1"/>
    <col min="5" max="9" width="4.28515625" style="94" customWidth="1"/>
    <col min="10" max="11" width="3.42578125" customWidth="1"/>
    <col min="12" max="12" width="0.5703125" customWidth="1"/>
    <col min="13" max="13" width="18.42578125" customWidth="1"/>
    <col min="14" max="14" width="3.42578125" customWidth="1"/>
    <col min="15" max="15" width="4.85546875" customWidth="1"/>
    <col min="16" max="16" width="9.140625" customWidth="1"/>
    <col min="17" max="17" width="4.28515625" customWidth="1"/>
    <col min="18" max="18" width="3.140625" style="94" customWidth="1"/>
    <col min="19" max="19" width="0.28515625" style="94" customWidth="1"/>
    <col min="20" max="20" width="17.7109375" style="94" customWidth="1"/>
    <col min="21" max="26" width="4.28515625" style="94" customWidth="1"/>
    <col min="29" max="29" width="3.140625" style="94" customWidth="1"/>
    <col min="30" max="30" width="0.28515625" style="94" customWidth="1"/>
    <col min="31" max="31" width="17.7109375" style="94" customWidth="1"/>
    <col min="32" max="36" width="4.28515625" style="94" customWidth="1"/>
    <col min="37" max="38" width="3.42578125" customWidth="1"/>
    <col min="39" max="39" width="0.5703125" customWidth="1"/>
    <col min="40" max="40" width="18.42578125" customWidth="1"/>
    <col min="41" max="41" width="3.42578125" customWidth="1"/>
    <col min="42" max="42" width="4.85546875" customWidth="1"/>
    <col min="43" max="43" width="9.140625" customWidth="1"/>
    <col min="44" max="44" width="4.28515625" customWidth="1"/>
    <col min="45" max="45" width="3.140625" style="94" customWidth="1"/>
    <col min="46" max="46" width="0.28515625" style="94" customWidth="1"/>
    <col min="47" max="47" width="17.7109375" style="94" customWidth="1"/>
    <col min="48" max="53" width="4.28515625" style="94" customWidth="1"/>
  </cols>
  <sheetData>
    <row r="1" spans="2:53" x14ac:dyDescent="0.25">
      <c r="B1" s="31"/>
      <c r="C1" s="31"/>
      <c r="D1" s="31"/>
      <c r="E1" s="31"/>
      <c r="F1" s="31"/>
      <c r="G1" s="31"/>
      <c r="H1" s="31"/>
      <c r="I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S1" s="31"/>
      <c r="AT1" s="31"/>
      <c r="AU1" s="31"/>
      <c r="AV1" s="31"/>
      <c r="AW1" s="31"/>
      <c r="AX1" s="31"/>
      <c r="AY1" s="31"/>
      <c r="AZ1" s="31"/>
      <c r="BA1" s="31"/>
    </row>
    <row r="2" spans="2:53" x14ac:dyDescent="0.25">
      <c r="B2" s="121"/>
      <c r="C2" s="122"/>
      <c r="D2" s="122"/>
      <c r="E2" s="123" t="s">
        <v>601</v>
      </c>
      <c r="F2" s="122"/>
      <c r="G2" s="122"/>
      <c r="H2" s="122"/>
      <c r="I2" s="124"/>
      <c r="R2" s="121"/>
      <c r="S2" s="122"/>
      <c r="T2" s="122"/>
      <c r="U2" s="123" t="s">
        <v>601</v>
      </c>
      <c r="V2" s="122"/>
      <c r="W2" s="122"/>
      <c r="X2" s="122"/>
      <c r="Y2" s="124"/>
      <c r="Z2" s="124"/>
      <c r="AC2" s="121"/>
      <c r="AD2" s="122"/>
      <c r="AE2" s="122"/>
      <c r="AF2" s="123" t="s">
        <v>664</v>
      </c>
      <c r="AG2" s="122"/>
      <c r="AH2" s="122"/>
      <c r="AI2" s="122"/>
      <c r="AJ2" s="124"/>
      <c r="AS2" s="121"/>
      <c r="AT2" s="122"/>
      <c r="AU2" s="122"/>
      <c r="AV2" s="123" t="s">
        <v>664</v>
      </c>
      <c r="AW2" s="122"/>
      <c r="AX2" s="122"/>
      <c r="AY2" s="122"/>
      <c r="AZ2" s="124"/>
      <c r="BA2" s="124"/>
    </row>
    <row r="3" spans="2:53" x14ac:dyDescent="0.25">
      <c r="B3" s="37" t="s">
        <v>225</v>
      </c>
      <c r="C3" s="38"/>
      <c r="D3" s="39" t="s">
        <v>268</v>
      </c>
      <c r="E3" s="39" t="s">
        <v>269</v>
      </c>
      <c r="F3" s="39" t="s">
        <v>270</v>
      </c>
      <c r="G3" s="39" t="s">
        <v>271</v>
      </c>
      <c r="H3" s="39" t="s">
        <v>272</v>
      </c>
      <c r="I3" s="39" t="s">
        <v>273</v>
      </c>
      <c r="R3" s="37" t="s">
        <v>225</v>
      </c>
      <c r="S3" s="38"/>
      <c r="T3" s="39" t="s">
        <v>268</v>
      </c>
      <c r="U3" s="39" t="s">
        <v>269</v>
      </c>
      <c r="V3" s="39" t="s">
        <v>270</v>
      </c>
      <c r="W3" s="39" t="s">
        <v>271</v>
      </c>
      <c r="X3" s="39" t="s">
        <v>272</v>
      </c>
      <c r="Y3" s="39" t="s">
        <v>273</v>
      </c>
      <c r="Z3" s="112" t="s">
        <v>116</v>
      </c>
      <c r="AC3" s="37" t="s">
        <v>225</v>
      </c>
      <c r="AD3" s="38"/>
      <c r="AE3" s="39" t="s">
        <v>268</v>
      </c>
      <c r="AF3" s="39" t="s">
        <v>269</v>
      </c>
      <c r="AG3" s="39" t="s">
        <v>270</v>
      </c>
      <c r="AH3" s="39" t="s">
        <v>271</v>
      </c>
      <c r="AI3" s="39" t="s">
        <v>272</v>
      </c>
      <c r="AJ3" s="39" t="s">
        <v>273</v>
      </c>
      <c r="AS3" s="37" t="s">
        <v>225</v>
      </c>
      <c r="AT3" s="38"/>
      <c r="AU3" s="39" t="s">
        <v>268</v>
      </c>
      <c r="AV3" s="39" t="s">
        <v>269</v>
      </c>
      <c r="AW3" s="39" t="s">
        <v>270</v>
      </c>
      <c r="AX3" s="39" t="s">
        <v>271</v>
      </c>
      <c r="AY3" s="39" t="s">
        <v>272</v>
      </c>
      <c r="AZ3" s="39" t="s">
        <v>273</v>
      </c>
      <c r="BA3" s="112" t="s">
        <v>116</v>
      </c>
    </row>
    <row r="4" spans="2:53" x14ac:dyDescent="0.25">
      <c r="B4" s="40">
        <v>1</v>
      </c>
      <c r="C4" s="41"/>
      <c r="D4" s="52" t="s">
        <v>374</v>
      </c>
      <c r="E4" s="42">
        <f t="shared" ref="E4:E29" si="0">G4*3+H4</f>
        <v>54</v>
      </c>
      <c r="F4" s="42">
        <f t="shared" ref="F4:F29" si="1">G4+H4+I4</f>
        <v>25</v>
      </c>
      <c r="G4" s="43">
        <v>15</v>
      </c>
      <c r="H4" s="44">
        <v>9</v>
      </c>
      <c r="I4" s="45">
        <v>1</v>
      </c>
      <c r="K4" s="352">
        <v>1</v>
      </c>
      <c r="L4" s="31"/>
      <c r="M4" s="113" t="s">
        <v>177</v>
      </c>
      <c r="N4" s="254">
        <f t="shared" ref="N4:N19" ca="1" si="2">RANDBETWEEN(1,30)</f>
        <v>13</v>
      </c>
      <c r="O4" s="31"/>
      <c r="P4" s="64" t="s">
        <v>323</v>
      </c>
      <c r="R4" s="40">
        <v>1</v>
      </c>
      <c r="S4" s="41"/>
      <c r="T4" s="125" t="s">
        <v>177</v>
      </c>
      <c r="U4" s="42">
        <f t="shared" ref="U4:U29" si="3">W4*3+X4</f>
        <v>52</v>
      </c>
      <c r="V4" s="42">
        <f t="shared" ref="V4:V29" si="4">W4+X4+Y4</f>
        <v>25</v>
      </c>
      <c r="W4" s="43">
        <v>15</v>
      </c>
      <c r="X4" s="44">
        <v>7</v>
      </c>
      <c r="Y4" s="45">
        <v>3</v>
      </c>
      <c r="Z4" s="102">
        <v>1</v>
      </c>
      <c r="AC4" s="40">
        <v>1</v>
      </c>
      <c r="AD4" s="41"/>
      <c r="AE4" s="125" t="s">
        <v>177</v>
      </c>
      <c r="AF4" s="42">
        <f t="shared" ref="AF4:AF27" si="5">AH4*3+AI4</f>
        <v>0</v>
      </c>
      <c r="AG4" s="42">
        <f t="shared" ref="AG4:AG27" si="6">AH4+AI4+AJ4</f>
        <v>0</v>
      </c>
      <c r="AH4" s="43"/>
      <c r="AI4" s="44"/>
      <c r="AJ4" s="45"/>
      <c r="AL4" s="352">
        <v>1</v>
      </c>
      <c r="AM4" s="31"/>
      <c r="AN4" s="113" t="s">
        <v>177</v>
      </c>
      <c r="AO4" s="254">
        <f t="shared" ref="AO4:AO19" ca="1" si="7">RANDBETWEEN(1,30)</f>
        <v>23</v>
      </c>
      <c r="AP4" s="31"/>
      <c r="AQ4" s="64" t="s">
        <v>323</v>
      </c>
      <c r="AS4" s="40">
        <v>1</v>
      </c>
      <c r="AT4" s="41"/>
      <c r="AU4" s="125" t="s">
        <v>177</v>
      </c>
      <c r="AV4" s="42">
        <f t="shared" ref="AV4:AV27" si="8">AX4*3+AY4</f>
        <v>0</v>
      </c>
      <c r="AW4" s="42">
        <f t="shared" ref="AW4:AW27" si="9">AX4+AY4+AZ4</f>
        <v>0</v>
      </c>
      <c r="AX4" s="43"/>
      <c r="AY4" s="44"/>
      <c r="AZ4" s="45"/>
      <c r="BA4" s="102">
        <v>1</v>
      </c>
    </row>
    <row r="5" spans="2:53" x14ac:dyDescent="0.25">
      <c r="B5" s="136">
        <v>2</v>
      </c>
      <c r="C5" s="41"/>
      <c r="D5" s="125" t="s">
        <v>177</v>
      </c>
      <c r="E5" s="42">
        <f t="shared" si="0"/>
        <v>52</v>
      </c>
      <c r="F5" s="42">
        <f t="shared" si="1"/>
        <v>25</v>
      </c>
      <c r="G5" s="48">
        <v>15</v>
      </c>
      <c r="H5" s="102">
        <v>7</v>
      </c>
      <c r="I5" s="45">
        <v>3</v>
      </c>
      <c r="K5" s="31"/>
      <c r="L5" s="31"/>
      <c r="M5" s="113" t="s">
        <v>176</v>
      </c>
      <c r="N5" s="254">
        <f t="shared" ca="1" si="2"/>
        <v>30</v>
      </c>
      <c r="O5" s="31"/>
      <c r="P5" s="64" t="s">
        <v>288</v>
      </c>
      <c r="R5" s="136">
        <v>2</v>
      </c>
      <c r="S5" s="41"/>
      <c r="T5" s="47" t="s">
        <v>176</v>
      </c>
      <c r="U5" s="42">
        <f t="shared" si="3"/>
        <v>51</v>
      </c>
      <c r="V5" s="42">
        <f t="shared" si="4"/>
        <v>25</v>
      </c>
      <c r="W5" s="48">
        <v>15</v>
      </c>
      <c r="X5" s="49">
        <v>6</v>
      </c>
      <c r="Y5" s="45">
        <v>4</v>
      </c>
      <c r="Z5" s="102">
        <v>2</v>
      </c>
      <c r="AC5" s="136">
        <v>2</v>
      </c>
      <c r="AD5" s="41"/>
      <c r="AE5" s="47" t="s">
        <v>176</v>
      </c>
      <c r="AF5" s="42">
        <f t="shared" si="5"/>
        <v>0</v>
      </c>
      <c r="AG5" s="42">
        <f t="shared" si="6"/>
        <v>0</v>
      </c>
      <c r="AH5" s="48"/>
      <c r="AI5" s="49"/>
      <c r="AJ5" s="45"/>
      <c r="AL5" s="31"/>
      <c r="AM5" s="31"/>
      <c r="AN5" s="113" t="s">
        <v>176</v>
      </c>
      <c r="AO5" s="254">
        <f t="shared" ca="1" si="7"/>
        <v>20</v>
      </c>
      <c r="AP5" s="31"/>
      <c r="AQ5" s="64" t="s">
        <v>288</v>
      </c>
      <c r="AS5" s="136">
        <v>2</v>
      </c>
      <c r="AT5" s="41"/>
      <c r="AU5" s="47" t="s">
        <v>176</v>
      </c>
      <c r="AV5" s="42">
        <f t="shared" si="8"/>
        <v>0</v>
      </c>
      <c r="AW5" s="42">
        <f t="shared" si="9"/>
        <v>0</v>
      </c>
      <c r="AX5" s="48"/>
      <c r="AY5" s="49"/>
      <c r="AZ5" s="45"/>
      <c r="BA5" s="102">
        <v>2</v>
      </c>
    </row>
    <row r="6" spans="2:53" x14ac:dyDescent="0.25">
      <c r="B6" s="136">
        <v>3</v>
      </c>
      <c r="C6" s="41"/>
      <c r="D6" s="47" t="s">
        <v>375</v>
      </c>
      <c r="E6" s="42">
        <f t="shared" si="0"/>
        <v>52</v>
      </c>
      <c r="F6" s="42">
        <f t="shared" si="1"/>
        <v>25</v>
      </c>
      <c r="G6" s="48">
        <v>15</v>
      </c>
      <c r="H6" s="49">
        <v>7</v>
      </c>
      <c r="I6" s="45">
        <v>3</v>
      </c>
      <c r="K6" s="31"/>
      <c r="L6" s="31"/>
      <c r="M6" s="114" t="s">
        <v>385</v>
      </c>
      <c r="N6" s="254">
        <f t="shared" ca="1" si="2"/>
        <v>5</v>
      </c>
      <c r="O6" s="31"/>
      <c r="P6" s="64" t="s">
        <v>289</v>
      </c>
      <c r="R6" s="136">
        <v>3</v>
      </c>
      <c r="S6" s="41"/>
      <c r="T6" s="47" t="s">
        <v>385</v>
      </c>
      <c r="U6" s="42">
        <f t="shared" si="3"/>
        <v>47</v>
      </c>
      <c r="V6" s="42">
        <f t="shared" si="4"/>
        <v>25</v>
      </c>
      <c r="W6" s="48">
        <v>12</v>
      </c>
      <c r="X6" s="49">
        <v>11</v>
      </c>
      <c r="Y6" s="45">
        <v>2</v>
      </c>
      <c r="Z6" s="102">
        <v>3</v>
      </c>
      <c r="AC6" s="136">
        <v>3</v>
      </c>
      <c r="AD6" s="41"/>
      <c r="AE6" s="47" t="s">
        <v>385</v>
      </c>
      <c r="AF6" s="42">
        <f t="shared" si="5"/>
        <v>0</v>
      </c>
      <c r="AG6" s="42">
        <f t="shared" si="6"/>
        <v>0</v>
      </c>
      <c r="AH6" s="48"/>
      <c r="AI6" s="49"/>
      <c r="AJ6" s="45"/>
      <c r="AL6" s="31"/>
      <c r="AM6" s="31"/>
      <c r="AN6" s="114" t="s">
        <v>389</v>
      </c>
      <c r="AO6" s="254">
        <f t="shared" ca="1" si="7"/>
        <v>24</v>
      </c>
      <c r="AP6" s="31"/>
      <c r="AQ6" s="64" t="s">
        <v>289</v>
      </c>
      <c r="AS6" s="136">
        <v>3</v>
      </c>
      <c r="AT6" s="41"/>
      <c r="AU6" s="47" t="s">
        <v>385</v>
      </c>
      <c r="AV6" s="42">
        <f t="shared" si="8"/>
        <v>0</v>
      </c>
      <c r="AW6" s="42">
        <f t="shared" si="9"/>
        <v>0</v>
      </c>
      <c r="AX6" s="48"/>
      <c r="AY6" s="49"/>
      <c r="AZ6" s="45"/>
      <c r="BA6" s="102">
        <v>3</v>
      </c>
    </row>
    <row r="7" spans="2:53" x14ac:dyDescent="0.25">
      <c r="B7" s="136">
        <v>4</v>
      </c>
      <c r="C7" s="41"/>
      <c r="D7" s="47" t="s">
        <v>176</v>
      </c>
      <c r="E7" s="42">
        <f t="shared" si="0"/>
        <v>51</v>
      </c>
      <c r="F7" s="42">
        <f t="shared" si="1"/>
        <v>25</v>
      </c>
      <c r="G7" s="48">
        <v>15</v>
      </c>
      <c r="H7" s="49">
        <v>6</v>
      </c>
      <c r="I7" s="45">
        <v>4</v>
      </c>
      <c r="K7" s="31"/>
      <c r="L7" s="31"/>
      <c r="M7" s="114" t="s">
        <v>389</v>
      </c>
      <c r="N7" s="254">
        <f t="shared" ca="1" si="2"/>
        <v>19</v>
      </c>
      <c r="O7" s="31"/>
      <c r="P7" s="64" t="s">
        <v>290</v>
      </c>
      <c r="R7" s="136">
        <v>4</v>
      </c>
      <c r="S7" s="41"/>
      <c r="T7" s="47" t="s">
        <v>389</v>
      </c>
      <c r="U7" s="42">
        <f t="shared" si="3"/>
        <v>39</v>
      </c>
      <c r="V7" s="42">
        <f t="shared" si="4"/>
        <v>25</v>
      </c>
      <c r="W7" s="48">
        <v>9</v>
      </c>
      <c r="X7" s="49">
        <v>12</v>
      </c>
      <c r="Y7" s="45">
        <v>4</v>
      </c>
      <c r="Z7" s="102">
        <v>4</v>
      </c>
      <c r="AC7" s="136">
        <v>4</v>
      </c>
      <c r="AD7" s="41"/>
      <c r="AE7" s="47" t="s">
        <v>389</v>
      </c>
      <c r="AF7" s="42">
        <f t="shared" si="5"/>
        <v>0</v>
      </c>
      <c r="AG7" s="42">
        <f t="shared" si="6"/>
        <v>0</v>
      </c>
      <c r="AH7" s="48"/>
      <c r="AI7" s="49"/>
      <c r="AJ7" s="45"/>
      <c r="AL7" s="31"/>
      <c r="AM7" s="31"/>
      <c r="AN7" s="114" t="s">
        <v>373</v>
      </c>
      <c r="AO7" s="254">
        <f t="shared" ca="1" si="7"/>
        <v>10</v>
      </c>
      <c r="AP7" s="31"/>
      <c r="AQ7" s="64" t="s">
        <v>290</v>
      </c>
      <c r="AS7" s="136">
        <v>4</v>
      </c>
      <c r="AT7" s="41"/>
      <c r="AU7" s="47" t="s">
        <v>389</v>
      </c>
      <c r="AV7" s="42">
        <f t="shared" si="8"/>
        <v>0</v>
      </c>
      <c r="AW7" s="42">
        <f t="shared" si="9"/>
        <v>0</v>
      </c>
      <c r="AX7" s="48"/>
      <c r="AY7" s="49"/>
      <c r="AZ7" s="45"/>
      <c r="BA7" s="102">
        <v>4</v>
      </c>
    </row>
    <row r="8" spans="2:53" x14ac:dyDescent="0.25">
      <c r="B8" s="136">
        <v>5</v>
      </c>
      <c r="C8" s="51"/>
      <c r="D8" s="52" t="s">
        <v>387</v>
      </c>
      <c r="E8" s="42">
        <f t="shared" si="0"/>
        <v>49</v>
      </c>
      <c r="F8" s="42">
        <f t="shared" si="1"/>
        <v>25</v>
      </c>
      <c r="G8" s="48">
        <v>15</v>
      </c>
      <c r="H8" s="49">
        <v>4</v>
      </c>
      <c r="I8" s="45">
        <v>6</v>
      </c>
      <c r="K8" s="31"/>
      <c r="L8" s="31"/>
      <c r="M8" s="114" t="s">
        <v>373</v>
      </c>
      <c r="N8" s="254">
        <f t="shared" ca="1" si="2"/>
        <v>17</v>
      </c>
      <c r="O8" s="31"/>
      <c r="P8" s="49"/>
      <c r="R8" s="136">
        <v>5</v>
      </c>
      <c r="S8" s="51"/>
      <c r="T8" s="52" t="s">
        <v>373</v>
      </c>
      <c r="U8" s="42">
        <f t="shared" si="3"/>
        <v>41</v>
      </c>
      <c r="V8" s="42">
        <f t="shared" si="4"/>
        <v>25</v>
      </c>
      <c r="W8" s="48">
        <v>11</v>
      </c>
      <c r="X8" s="49">
        <v>8</v>
      </c>
      <c r="Y8" s="45">
        <v>6</v>
      </c>
      <c r="Z8" s="102">
        <v>5</v>
      </c>
      <c r="AC8" s="136">
        <v>5</v>
      </c>
      <c r="AD8" s="51"/>
      <c r="AE8" s="52" t="s">
        <v>373</v>
      </c>
      <c r="AF8" s="42">
        <f t="shared" si="5"/>
        <v>0</v>
      </c>
      <c r="AG8" s="42">
        <f t="shared" si="6"/>
        <v>0</v>
      </c>
      <c r="AH8" s="48"/>
      <c r="AI8" s="49"/>
      <c r="AJ8" s="45"/>
      <c r="AL8" s="31"/>
      <c r="AM8" s="31"/>
      <c r="AN8" s="114" t="s">
        <v>265</v>
      </c>
      <c r="AO8" s="254">
        <f t="shared" ca="1" si="7"/>
        <v>11</v>
      </c>
      <c r="AP8" s="31"/>
      <c r="AQ8" s="49"/>
      <c r="AS8" s="136">
        <v>5</v>
      </c>
      <c r="AT8" s="51"/>
      <c r="AU8" s="52" t="s">
        <v>373</v>
      </c>
      <c r="AV8" s="42">
        <f t="shared" si="8"/>
        <v>0</v>
      </c>
      <c r="AW8" s="42">
        <f t="shared" si="9"/>
        <v>0</v>
      </c>
      <c r="AX8" s="48"/>
      <c r="AY8" s="49"/>
      <c r="AZ8" s="45"/>
      <c r="BA8" s="102">
        <v>5</v>
      </c>
    </row>
    <row r="9" spans="2:53" x14ac:dyDescent="0.25">
      <c r="B9" s="136">
        <v>6</v>
      </c>
      <c r="C9" s="51"/>
      <c r="D9" s="47" t="s">
        <v>370</v>
      </c>
      <c r="E9" s="42">
        <f t="shared" si="0"/>
        <v>47</v>
      </c>
      <c r="F9" s="42">
        <f t="shared" si="1"/>
        <v>25</v>
      </c>
      <c r="G9" s="48">
        <v>13</v>
      </c>
      <c r="H9" s="49">
        <v>8</v>
      </c>
      <c r="I9" s="45">
        <v>4</v>
      </c>
      <c r="K9" s="31"/>
      <c r="L9" s="31"/>
      <c r="M9" s="114" t="s">
        <v>265</v>
      </c>
      <c r="N9" s="254">
        <f t="shared" ca="1" si="2"/>
        <v>4</v>
      </c>
      <c r="O9" s="31"/>
      <c r="R9" s="136">
        <v>6</v>
      </c>
      <c r="S9" s="51"/>
      <c r="T9" s="52" t="s">
        <v>265</v>
      </c>
      <c r="U9" s="42">
        <f t="shared" si="3"/>
        <v>39</v>
      </c>
      <c r="V9" s="42">
        <f t="shared" si="4"/>
        <v>25</v>
      </c>
      <c r="W9" s="48">
        <v>10</v>
      </c>
      <c r="X9" s="49">
        <v>9</v>
      </c>
      <c r="Y9" s="45">
        <v>6</v>
      </c>
      <c r="Z9" s="102">
        <v>6</v>
      </c>
      <c r="AC9" s="136">
        <v>6</v>
      </c>
      <c r="AD9" s="51"/>
      <c r="AE9" s="52" t="s">
        <v>265</v>
      </c>
      <c r="AF9" s="42">
        <f t="shared" si="5"/>
        <v>0</v>
      </c>
      <c r="AG9" s="42">
        <f t="shared" si="6"/>
        <v>0</v>
      </c>
      <c r="AH9" s="48"/>
      <c r="AI9" s="49"/>
      <c r="AJ9" s="45"/>
      <c r="AL9" s="31"/>
      <c r="AM9" s="31"/>
      <c r="AN9" s="114" t="s">
        <v>377</v>
      </c>
      <c r="AO9" s="254">
        <f t="shared" ca="1" si="7"/>
        <v>24</v>
      </c>
      <c r="AP9" s="31"/>
      <c r="AS9" s="136">
        <v>6</v>
      </c>
      <c r="AT9" s="51"/>
      <c r="AU9" s="52" t="s">
        <v>265</v>
      </c>
      <c r="AV9" s="42">
        <f t="shared" si="8"/>
        <v>0</v>
      </c>
      <c r="AW9" s="42">
        <f t="shared" si="9"/>
        <v>0</v>
      </c>
      <c r="AX9" s="48"/>
      <c r="AY9" s="49"/>
      <c r="AZ9" s="45"/>
      <c r="BA9" s="102">
        <v>6</v>
      </c>
    </row>
    <row r="10" spans="2:53" x14ac:dyDescent="0.25">
      <c r="B10" s="134">
        <v>7</v>
      </c>
      <c r="C10" s="51"/>
      <c r="D10" s="47" t="s">
        <v>385</v>
      </c>
      <c r="E10" s="42">
        <f t="shared" si="0"/>
        <v>47</v>
      </c>
      <c r="F10" s="42">
        <f t="shared" si="1"/>
        <v>25</v>
      </c>
      <c r="G10" s="48">
        <v>12</v>
      </c>
      <c r="H10" s="49">
        <v>11</v>
      </c>
      <c r="I10" s="45">
        <v>2</v>
      </c>
      <c r="K10" s="31"/>
      <c r="L10" s="31"/>
      <c r="M10" s="114" t="s">
        <v>377</v>
      </c>
      <c r="N10" s="254">
        <f t="shared" ca="1" si="2"/>
        <v>17</v>
      </c>
      <c r="O10" s="31"/>
      <c r="P10" s="71" t="s">
        <v>324</v>
      </c>
      <c r="R10" s="97">
        <v>7</v>
      </c>
      <c r="S10" s="51"/>
      <c r="T10" s="47" t="s">
        <v>377</v>
      </c>
      <c r="U10" s="42">
        <f t="shared" si="3"/>
        <v>39</v>
      </c>
      <c r="V10" s="42">
        <f t="shared" si="4"/>
        <v>25</v>
      </c>
      <c r="W10" s="48">
        <v>9</v>
      </c>
      <c r="X10" s="49">
        <v>12</v>
      </c>
      <c r="Y10" s="45">
        <v>4</v>
      </c>
      <c r="Z10" s="102">
        <v>7</v>
      </c>
      <c r="AC10" s="134">
        <v>7</v>
      </c>
      <c r="AD10" s="51"/>
      <c r="AE10" s="47" t="s">
        <v>377</v>
      </c>
      <c r="AF10" s="42">
        <f t="shared" si="5"/>
        <v>0</v>
      </c>
      <c r="AG10" s="42">
        <f t="shared" si="6"/>
        <v>0</v>
      </c>
      <c r="AH10" s="48"/>
      <c r="AI10" s="49"/>
      <c r="AJ10" s="45"/>
      <c r="AL10" s="31"/>
      <c r="AM10" s="31"/>
      <c r="AN10" s="114" t="s">
        <v>370</v>
      </c>
      <c r="AO10" s="254">
        <f t="shared" ca="1" si="7"/>
        <v>8</v>
      </c>
      <c r="AP10" s="31"/>
      <c r="AQ10" s="71" t="s">
        <v>324</v>
      </c>
      <c r="AS10" s="97">
        <v>7</v>
      </c>
      <c r="AT10" s="51"/>
      <c r="AU10" s="47" t="s">
        <v>377</v>
      </c>
      <c r="AV10" s="42">
        <f t="shared" si="8"/>
        <v>0</v>
      </c>
      <c r="AW10" s="42">
        <f t="shared" si="9"/>
        <v>0</v>
      </c>
      <c r="AX10" s="48"/>
      <c r="AY10" s="49"/>
      <c r="AZ10" s="45"/>
      <c r="BA10" s="102">
        <v>7</v>
      </c>
    </row>
    <row r="11" spans="2:53" x14ac:dyDescent="0.25">
      <c r="B11" s="134">
        <v>8</v>
      </c>
      <c r="C11" s="51"/>
      <c r="D11" s="52" t="s">
        <v>373</v>
      </c>
      <c r="E11" s="42">
        <f t="shared" si="0"/>
        <v>41</v>
      </c>
      <c r="F11" s="42">
        <f t="shared" si="1"/>
        <v>25</v>
      </c>
      <c r="G11" s="48">
        <v>11</v>
      </c>
      <c r="H11" s="49">
        <v>8</v>
      </c>
      <c r="I11" s="45">
        <v>6</v>
      </c>
      <c r="K11" s="31"/>
      <c r="L11" s="31"/>
      <c r="M11" s="114" t="s">
        <v>370</v>
      </c>
      <c r="N11" s="254">
        <f t="shared" ca="1" si="2"/>
        <v>27</v>
      </c>
      <c r="O11" s="31"/>
      <c r="P11" s="70" t="s">
        <v>291</v>
      </c>
      <c r="R11" s="97">
        <v>8</v>
      </c>
      <c r="S11" s="51"/>
      <c r="T11" s="47" t="s">
        <v>370</v>
      </c>
      <c r="U11" s="42">
        <f t="shared" si="3"/>
        <v>47</v>
      </c>
      <c r="V11" s="42">
        <f t="shared" si="4"/>
        <v>25</v>
      </c>
      <c r="W11" s="48">
        <v>13</v>
      </c>
      <c r="X11" s="49">
        <v>8</v>
      </c>
      <c r="Y11" s="45">
        <v>4</v>
      </c>
      <c r="Z11" s="102">
        <v>8</v>
      </c>
      <c r="AC11" s="134">
        <v>8</v>
      </c>
      <c r="AD11" s="51"/>
      <c r="AE11" s="47" t="s">
        <v>370</v>
      </c>
      <c r="AF11" s="42">
        <f t="shared" si="5"/>
        <v>0</v>
      </c>
      <c r="AG11" s="42">
        <f t="shared" si="6"/>
        <v>0</v>
      </c>
      <c r="AH11" s="48"/>
      <c r="AI11" s="49"/>
      <c r="AJ11" s="45"/>
      <c r="AL11" s="31"/>
      <c r="AM11" s="31"/>
      <c r="AN11" s="114" t="s">
        <v>374</v>
      </c>
      <c r="AO11" s="254">
        <f t="shared" ca="1" si="7"/>
        <v>8</v>
      </c>
      <c r="AP11" s="31"/>
      <c r="AQ11" s="375" t="s">
        <v>291</v>
      </c>
      <c r="AS11" s="97">
        <v>8</v>
      </c>
      <c r="AT11" s="51"/>
      <c r="AU11" s="47" t="s">
        <v>370</v>
      </c>
      <c r="AV11" s="42">
        <f t="shared" si="8"/>
        <v>0</v>
      </c>
      <c r="AW11" s="42">
        <f t="shared" si="9"/>
        <v>0</v>
      </c>
      <c r="AX11" s="48"/>
      <c r="AY11" s="49"/>
      <c r="AZ11" s="45"/>
      <c r="BA11" s="102">
        <v>8</v>
      </c>
    </row>
    <row r="12" spans="2:53" x14ac:dyDescent="0.25">
      <c r="B12" s="134">
        <v>9</v>
      </c>
      <c r="C12" s="51"/>
      <c r="D12" s="47" t="s">
        <v>376</v>
      </c>
      <c r="E12" s="42">
        <f t="shared" si="0"/>
        <v>41</v>
      </c>
      <c r="F12" s="42">
        <f t="shared" si="1"/>
        <v>25</v>
      </c>
      <c r="G12" s="48">
        <v>10</v>
      </c>
      <c r="H12" s="49">
        <v>11</v>
      </c>
      <c r="I12" s="45">
        <v>4</v>
      </c>
      <c r="K12" s="31"/>
      <c r="L12" s="31"/>
      <c r="M12" s="114" t="s">
        <v>374</v>
      </c>
      <c r="N12" s="254">
        <f t="shared" ca="1" si="2"/>
        <v>28</v>
      </c>
      <c r="O12" s="31"/>
      <c r="P12" s="70" t="s">
        <v>292</v>
      </c>
      <c r="R12" s="97">
        <v>9</v>
      </c>
      <c r="S12" s="51"/>
      <c r="T12" s="52" t="s">
        <v>374</v>
      </c>
      <c r="U12" s="42">
        <f t="shared" si="3"/>
        <v>54</v>
      </c>
      <c r="V12" s="42">
        <f t="shared" si="4"/>
        <v>25</v>
      </c>
      <c r="W12" s="48">
        <v>15</v>
      </c>
      <c r="X12" s="49">
        <v>9</v>
      </c>
      <c r="Y12" s="45">
        <v>1</v>
      </c>
      <c r="Z12" s="102">
        <v>9</v>
      </c>
      <c r="AC12" s="134">
        <v>9</v>
      </c>
      <c r="AD12" s="51"/>
      <c r="AE12" s="52" t="s">
        <v>374</v>
      </c>
      <c r="AF12" s="42">
        <f t="shared" si="5"/>
        <v>0</v>
      </c>
      <c r="AG12" s="42">
        <f t="shared" si="6"/>
        <v>0</v>
      </c>
      <c r="AH12" s="48"/>
      <c r="AI12" s="49"/>
      <c r="AJ12" s="45"/>
      <c r="AL12" s="31"/>
      <c r="AM12" s="31"/>
      <c r="AN12" s="114" t="s">
        <v>375</v>
      </c>
      <c r="AO12" s="254">
        <f t="shared" ca="1" si="7"/>
        <v>22</v>
      </c>
      <c r="AP12" s="31"/>
      <c r="AQ12" s="375" t="s">
        <v>292</v>
      </c>
      <c r="AS12" s="97">
        <v>9</v>
      </c>
      <c r="AT12" s="51"/>
      <c r="AU12" s="52" t="s">
        <v>374</v>
      </c>
      <c r="AV12" s="42">
        <f t="shared" si="8"/>
        <v>0</v>
      </c>
      <c r="AW12" s="42">
        <f t="shared" si="9"/>
        <v>0</v>
      </c>
      <c r="AX12" s="48"/>
      <c r="AY12" s="49"/>
      <c r="AZ12" s="45"/>
      <c r="BA12" s="102">
        <v>9</v>
      </c>
    </row>
    <row r="13" spans="2:53" x14ac:dyDescent="0.25">
      <c r="B13" s="134">
        <v>10</v>
      </c>
      <c r="C13" s="51"/>
      <c r="D13" s="52" t="s">
        <v>265</v>
      </c>
      <c r="E13" s="42">
        <f t="shared" si="0"/>
        <v>39</v>
      </c>
      <c r="F13" s="42">
        <f t="shared" si="1"/>
        <v>25</v>
      </c>
      <c r="G13" s="48">
        <v>10</v>
      </c>
      <c r="H13" s="49">
        <v>9</v>
      </c>
      <c r="I13" s="45">
        <v>6</v>
      </c>
      <c r="K13" s="31"/>
      <c r="L13" s="31"/>
      <c r="M13" s="114" t="s">
        <v>375</v>
      </c>
      <c r="N13" s="254">
        <f t="shared" ca="1" si="2"/>
        <v>25</v>
      </c>
      <c r="O13" s="31"/>
      <c r="P13" s="70" t="s">
        <v>293</v>
      </c>
      <c r="R13" s="97">
        <v>10</v>
      </c>
      <c r="S13" s="51"/>
      <c r="T13" s="47" t="s">
        <v>375</v>
      </c>
      <c r="U13" s="42">
        <f t="shared" si="3"/>
        <v>52</v>
      </c>
      <c r="V13" s="42">
        <f t="shared" si="4"/>
        <v>25</v>
      </c>
      <c r="W13" s="48">
        <v>15</v>
      </c>
      <c r="X13" s="49">
        <v>7</v>
      </c>
      <c r="Y13" s="45">
        <v>3</v>
      </c>
      <c r="Z13" s="102">
        <v>10</v>
      </c>
      <c r="AC13" s="134">
        <v>10</v>
      </c>
      <c r="AD13" s="51"/>
      <c r="AE13" s="47" t="s">
        <v>375</v>
      </c>
      <c r="AF13" s="42">
        <f t="shared" si="5"/>
        <v>0</v>
      </c>
      <c r="AG13" s="42">
        <f t="shared" si="6"/>
        <v>0</v>
      </c>
      <c r="AH13" s="48"/>
      <c r="AI13" s="49"/>
      <c r="AJ13" s="45"/>
      <c r="AL13" s="31"/>
      <c r="AM13" s="31"/>
      <c r="AN13" s="114" t="s">
        <v>376</v>
      </c>
      <c r="AO13" s="254">
        <f t="shared" ca="1" si="7"/>
        <v>27</v>
      </c>
      <c r="AP13" s="31"/>
      <c r="AQ13" s="375" t="s">
        <v>293</v>
      </c>
      <c r="AS13" s="97">
        <v>10</v>
      </c>
      <c r="AT13" s="51"/>
      <c r="AU13" s="47" t="s">
        <v>375</v>
      </c>
      <c r="AV13" s="42">
        <f t="shared" si="8"/>
        <v>0</v>
      </c>
      <c r="AW13" s="42">
        <f t="shared" si="9"/>
        <v>0</v>
      </c>
      <c r="AX13" s="48"/>
      <c r="AY13" s="49"/>
      <c r="AZ13" s="45"/>
      <c r="BA13" s="102">
        <v>10</v>
      </c>
    </row>
    <row r="14" spans="2:53" x14ac:dyDescent="0.25">
      <c r="B14" s="134">
        <v>11</v>
      </c>
      <c r="C14" s="51"/>
      <c r="D14" s="47" t="s">
        <v>389</v>
      </c>
      <c r="E14" s="42">
        <f t="shared" si="0"/>
        <v>39</v>
      </c>
      <c r="F14" s="42">
        <f t="shared" si="1"/>
        <v>25</v>
      </c>
      <c r="G14" s="48">
        <v>9</v>
      </c>
      <c r="H14" s="49">
        <v>12</v>
      </c>
      <c r="I14" s="45">
        <v>4</v>
      </c>
      <c r="K14" s="31"/>
      <c r="L14" s="31"/>
      <c r="M14" s="114" t="s">
        <v>376</v>
      </c>
      <c r="N14" s="254">
        <f t="shared" ca="1" si="2"/>
        <v>23</v>
      </c>
      <c r="O14" s="31"/>
      <c r="R14" s="97">
        <v>11</v>
      </c>
      <c r="S14" s="51"/>
      <c r="T14" s="47" t="s">
        <v>376</v>
      </c>
      <c r="U14" s="42">
        <f t="shared" si="3"/>
        <v>41</v>
      </c>
      <c r="V14" s="42">
        <f t="shared" si="4"/>
        <v>25</v>
      </c>
      <c r="W14" s="48">
        <v>10</v>
      </c>
      <c r="X14" s="49">
        <v>11</v>
      </c>
      <c r="Y14" s="45">
        <v>4</v>
      </c>
      <c r="Z14" s="102">
        <v>11</v>
      </c>
      <c r="AC14" s="134">
        <v>11</v>
      </c>
      <c r="AD14" s="51"/>
      <c r="AE14" s="47" t="s">
        <v>376</v>
      </c>
      <c r="AF14" s="42">
        <f t="shared" si="5"/>
        <v>0</v>
      </c>
      <c r="AG14" s="42">
        <f t="shared" si="6"/>
        <v>0</v>
      </c>
      <c r="AH14" s="48"/>
      <c r="AI14" s="49"/>
      <c r="AJ14" s="45"/>
      <c r="AL14" s="31"/>
      <c r="AM14" s="31"/>
      <c r="AN14" s="331" t="s">
        <v>385</v>
      </c>
      <c r="AO14" s="254">
        <f t="shared" ca="1" si="7"/>
        <v>2</v>
      </c>
      <c r="AP14" s="31"/>
      <c r="AS14" s="97">
        <v>11</v>
      </c>
      <c r="AT14" s="51"/>
      <c r="AU14" s="47" t="s">
        <v>376</v>
      </c>
      <c r="AV14" s="42">
        <f t="shared" si="8"/>
        <v>0</v>
      </c>
      <c r="AW14" s="42">
        <f t="shared" si="9"/>
        <v>0</v>
      </c>
      <c r="AX14" s="48"/>
      <c r="AY14" s="49"/>
      <c r="AZ14" s="45"/>
      <c r="BA14" s="102">
        <v>11</v>
      </c>
    </row>
    <row r="15" spans="2:53" x14ac:dyDescent="0.25">
      <c r="B15" s="134">
        <v>12</v>
      </c>
      <c r="C15" s="51"/>
      <c r="D15" s="47" t="s">
        <v>377</v>
      </c>
      <c r="E15" s="42">
        <f t="shared" si="0"/>
        <v>39</v>
      </c>
      <c r="F15" s="42">
        <f t="shared" si="1"/>
        <v>25</v>
      </c>
      <c r="G15" s="48">
        <v>9</v>
      </c>
      <c r="H15" s="49">
        <v>12</v>
      </c>
      <c r="I15" s="45">
        <v>4</v>
      </c>
      <c r="L15" s="31"/>
      <c r="M15" s="115" t="s">
        <v>387</v>
      </c>
      <c r="N15" s="254">
        <f t="shared" ca="1" si="2"/>
        <v>10</v>
      </c>
      <c r="O15" s="31"/>
      <c r="R15" s="97">
        <v>12</v>
      </c>
      <c r="S15" s="51"/>
      <c r="T15" s="52" t="s">
        <v>387</v>
      </c>
      <c r="U15" s="42">
        <f t="shared" si="3"/>
        <v>49</v>
      </c>
      <c r="V15" s="42">
        <f t="shared" si="4"/>
        <v>25</v>
      </c>
      <c r="W15" s="48">
        <v>15</v>
      </c>
      <c r="X15" s="49">
        <v>4</v>
      </c>
      <c r="Y15" s="45">
        <v>6</v>
      </c>
      <c r="Z15" s="102">
        <v>12</v>
      </c>
      <c r="AC15" s="134">
        <v>12</v>
      </c>
      <c r="AD15" s="51"/>
      <c r="AE15" s="52" t="s">
        <v>387</v>
      </c>
      <c r="AF15" s="42">
        <f t="shared" si="5"/>
        <v>0</v>
      </c>
      <c r="AG15" s="42">
        <f t="shared" si="6"/>
        <v>0</v>
      </c>
      <c r="AH15" s="48"/>
      <c r="AI15" s="49"/>
      <c r="AJ15" s="45"/>
      <c r="AM15" s="31"/>
      <c r="AN15" s="115" t="s">
        <v>387</v>
      </c>
      <c r="AO15" s="254">
        <f t="shared" ca="1" si="7"/>
        <v>9</v>
      </c>
      <c r="AP15" s="31"/>
      <c r="AS15" s="97">
        <v>12</v>
      </c>
      <c r="AT15" s="51"/>
      <c r="AU15" s="52" t="s">
        <v>387</v>
      </c>
      <c r="AV15" s="42">
        <f t="shared" si="8"/>
        <v>0</v>
      </c>
      <c r="AW15" s="42">
        <f t="shared" si="9"/>
        <v>0</v>
      </c>
      <c r="AX15" s="48"/>
      <c r="AY15" s="49"/>
      <c r="AZ15" s="45"/>
      <c r="BA15" s="102">
        <v>12</v>
      </c>
    </row>
    <row r="16" spans="2:53" x14ac:dyDescent="0.25">
      <c r="B16" s="53">
        <v>13</v>
      </c>
      <c r="C16" s="51"/>
      <c r="D16" s="47" t="s">
        <v>383</v>
      </c>
      <c r="E16" s="42">
        <f t="shared" si="0"/>
        <v>36</v>
      </c>
      <c r="F16" s="42">
        <f t="shared" si="1"/>
        <v>25</v>
      </c>
      <c r="G16" s="48">
        <v>9</v>
      </c>
      <c r="H16" s="49">
        <v>9</v>
      </c>
      <c r="I16" s="45">
        <v>7</v>
      </c>
      <c r="K16" s="31"/>
      <c r="L16" s="31"/>
      <c r="M16" s="115" t="s">
        <v>390</v>
      </c>
      <c r="N16" s="254">
        <f t="shared" ca="1" si="2"/>
        <v>25</v>
      </c>
      <c r="O16" s="31"/>
      <c r="R16" s="53">
        <v>13</v>
      </c>
      <c r="S16" s="51"/>
      <c r="T16" s="47" t="s">
        <v>390</v>
      </c>
      <c r="U16" s="42">
        <f t="shared" si="3"/>
        <v>30</v>
      </c>
      <c r="V16" s="42">
        <f t="shared" si="4"/>
        <v>25</v>
      </c>
      <c r="W16" s="48">
        <v>7</v>
      </c>
      <c r="X16" s="49">
        <v>9</v>
      </c>
      <c r="Y16" s="45">
        <v>9</v>
      </c>
      <c r="Z16" s="102">
        <v>13</v>
      </c>
      <c r="AC16" s="53">
        <v>13</v>
      </c>
      <c r="AD16" s="51"/>
      <c r="AE16" s="47" t="s">
        <v>390</v>
      </c>
      <c r="AF16" s="42">
        <f t="shared" si="5"/>
        <v>0</v>
      </c>
      <c r="AG16" s="42">
        <f t="shared" si="6"/>
        <v>0</v>
      </c>
      <c r="AH16" s="48"/>
      <c r="AI16" s="49"/>
      <c r="AJ16" s="45"/>
      <c r="AL16" s="31"/>
      <c r="AM16" s="31"/>
      <c r="AN16" s="115" t="s">
        <v>390</v>
      </c>
      <c r="AO16" s="254">
        <f t="shared" ca="1" si="7"/>
        <v>1</v>
      </c>
      <c r="AP16" s="31"/>
      <c r="AS16" s="53">
        <v>13</v>
      </c>
      <c r="AT16" s="51"/>
      <c r="AU16" s="47" t="s">
        <v>390</v>
      </c>
      <c r="AV16" s="42">
        <f t="shared" si="8"/>
        <v>0</v>
      </c>
      <c r="AW16" s="42">
        <f t="shared" si="9"/>
        <v>0</v>
      </c>
      <c r="AX16" s="48"/>
      <c r="AY16" s="49"/>
      <c r="AZ16" s="45"/>
      <c r="BA16" s="102">
        <v>13</v>
      </c>
    </row>
    <row r="17" spans="2:53" x14ac:dyDescent="0.25">
      <c r="B17" s="53">
        <v>14</v>
      </c>
      <c r="C17" s="51"/>
      <c r="D17" s="47" t="s">
        <v>379</v>
      </c>
      <c r="E17" s="42">
        <f t="shared" si="0"/>
        <v>35</v>
      </c>
      <c r="F17" s="42">
        <f t="shared" si="1"/>
        <v>25</v>
      </c>
      <c r="G17" s="48">
        <v>11</v>
      </c>
      <c r="H17" s="49">
        <v>2</v>
      </c>
      <c r="I17" s="45">
        <v>12</v>
      </c>
      <c r="K17" s="31"/>
      <c r="L17" s="31"/>
      <c r="M17" s="115" t="s">
        <v>383</v>
      </c>
      <c r="N17" s="254">
        <f t="shared" ca="1" si="2"/>
        <v>21</v>
      </c>
      <c r="O17" s="31"/>
      <c r="P17" s="74" t="s">
        <v>325</v>
      </c>
      <c r="R17" s="53">
        <v>14</v>
      </c>
      <c r="S17" s="51"/>
      <c r="T17" s="47" t="s">
        <v>383</v>
      </c>
      <c r="U17" s="42">
        <f t="shared" si="3"/>
        <v>36</v>
      </c>
      <c r="V17" s="42">
        <f t="shared" si="4"/>
        <v>25</v>
      </c>
      <c r="W17" s="48">
        <v>9</v>
      </c>
      <c r="X17" s="49">
        <v>9</v>
      </c>
      <c r="Y17" s="45">
        <v>7</v>
      </c>
      <c r="Z17" s="102">
        <v>14</v>
      </c>
      <c r="AC17" s="53">
        <v>14</v>
      </c>
      <c r="AD17" s="51"/>
      <c r="AE17" s="47" t="s">
        <v>383</v>
      </c>
      <c r="AF17" s="42">
        <f t="shared" si="5"/>
        <v>0</v>
      </c>
      <c r="AG17" s="42">
        <f t="shared" si="6"/>
        <v>0</v>
      </c>
      <c r="AH17" s="48"/>
      <c r="AI17" s="49"/>
      <c r="AJ17" s="45"/>
      <c r="AL17" s="31"/>
      <c r="AM17" s="31"/>
      <c r="AN17" s="115" t="s">
        <v>383</v>
      </c>
      <c r="AO17" s="254">
        <f t="shared" ca="1" si="7"/>
        <v>4</v>
      </c>
      <c r="AP17" s="31"/>
      <c r="AQ17" s="74" t="s">
        <v>325</v>
      </c>
      <c r="AS17" s="53">
        <v>14</v>
      </c>
      <c r="AT17" s="51"/>
      <c r="AU17" s="47" t="s">
        <v>383</v>
      </c>
      <c r="AV17" s="42">
        <f t="shared" si="8"/>
        <v>0</v>
      </c>
      <c r="AW17" s="42">
        <f t="shared" si="9"/>
        <v>0</v>
      </c>
      <c r="AX17" s="48"/>
      <c r="AY17" s="49"/>
      <c r="AZ17" s="45"/>
      <c r="BA17" s="102">
        <v>14</v>
      </c>
    </row>
    <row r="18" spans="2:53" x14ac:dyDescent="0.25">
      <c r="B18" s="53">
        <v>15</v>
      </c>
      <c r="C18" s="51"/>
      <c r="D18" s="47" t="s">
        <v>381</v>
      </c>
      <c r="E18" s="42">
        <f t="shared" si="0"/>
        <v>35</v>
      </c>
      <c r="F18" s="42">
        <f t="shared" si="1"/>
        <v>25</v>
      </c>
      <c r="G18" s="48">
        <v>9</v>
      </c>
      <c r="H18" s="49">
        <v>8</v>
      </c>
      <c r="I18" s="45">
        <v>8</v>
      </c>
      <c r="K18" s="31"/>
      <c r="L18" s="31"/>
      <c r="M18" s="115" t="s">
        <v>379</v>
      </c>
      <c r="N18" s="254">
        <f t="shared" ca="1" si="2"/>
        <v>18</v>
      </c>
      <c r="O18" s="31"/>
      <c r="P18" s="74" t="s">
        <v>294</v>
      </c>
      <c r="R18" s="53">
        <v>15</v>
      </c>
      <c r="S18" s="51"/>
      <c r="T18" s="47" t="s">
        <v>379</v>
      </c>
      <c r="U18" s="42">
        <f t="shared" si="3"/>
        <v>35</v>
      </c>
      <c r="V18" s="42">
        <f t="shared" si="4"/>
        <v>25</v>
      </c>
      <c r="W18" s="48">
        <v>11</v>
      </c>
      <c r="X18" s="49">
        <v>2</v>
      </c>
      <c r="Y18" s="45">
        <v>12</v>
      </c>
      <c r="Z18" s="102">
        <v>15</v>
      </c>
      <c r="AC18" s="53">
        <v>15</v>
      </c>
      <c r="AD18" s="51"/>
      <c r="AE18" s="47" t="s">
        <v>379</v>
      </c>
      <c r="AF18" s="42">
        <f t="shared" si="5"/>
        <v>0</v>
      </c>
      <c r="AG18" s="42">
        <f t="shared" si="6"/>
        <v>0</v>
      </c>
      <c r="AH18" s="48"/>
      <c r="AI18" s="49"/>
      <c r="AJ18" s="45"/>
      <c r="AL18" s="31"/>
      <c r="AM18" s="31"/>
      <c r="AN18" s="115" t="s">
        <v>379</v>
      </c>
      <c r="AO18" s="254">
        <f t="shared" ca="1" si="7"/>
        <v>3</v>
      </c>
      <c r="AP18" s="31"/>
      <c r="AQ18" s="74" t="s">
        <v>294</v>
      </c>
      <c r="AS18" s="53">
        <v>15</v>
      </c>
      <c r="AT18" s="51"/>
      <c r="AU18" s="47" t="s">
        <v>379</v>
      </c>
      <c r="AV18" s="42">
        <f t="shared" si="8"/>
        <v>0</v>
      </c>
      <c r="AW18" s="42">
        <f t="shared" si="9"/>
        <v>0</v>
      </c>
      <c r="AX18" s="48"/>
      <c r="AY18" s="49"/>
      <c r="AZ18" s="45"/>
      <c r="BA18" s="102">
        <v>15</v>
      </c>
    </row>
    <row r="19" spans="2:53" x14ac:dyDescent="0.25">
      <c r="B19" s="53">
        <v>16</v>
      </c>
      <c r="C19" s="51"/>
      <c r="D19" s="47" t="s">
        <v>380</v>
      </c>
      <c r="E19" s="42">
        <f t="shared" si="0"/>
        <v>32</v>
      </c>
      <c r="F19" s="42">
        <f t="shared" si="1"/>
        <v>25</v>
      </c>
      <c r="G19" s="48">
        <v>9</v>
      </c>
      <c r="H19" s="49">
        <v>5</v>
      </c>
      <c r="I19" s="45">
        <v>11</v>
      </c>
      <c r="K19" s="31"/>
      <c r="L19" s="31"/>
      <c r="M19" s="115" t="s">
        <v>384</v>
      </c>
      <c r="N19" s="254">
        <f t="shared" ca="1" si="2"/>
        <v>2</v>
      </c>
      <c r="O19" s="31"/>
      <c r="P19" s="74" t="s">
        <v>295</v>
      </c>
      <c r="R19" s="53">
        <v>16</v>
      </c>
      <c r="S19" s="51"/>
      <c r="T19" s="47" t="s">
        <v>384</v>
      </c>
      <c r="U19" s="42">
        <f t="shared" si="3"/>
        <v>30</v>
      </c>
      <c r="V19" s="42">
        <f t="shared" si="4"/>
        <v>25</v>
      </c>
      <c r="W19" s="48">
        <v>8</v>
      </c>
      <c r="X19" s="49">
        <v>6</v>
      </c>
      <c r="Y19" s="45">
        <v>11</v>
      </c>
      <c r="Z19" s="102">
        <v>16</v>
      </c>
      <c r="AC19" s="53">
        <v>16</v>
      </c>
      <c r="AD19" s="51"/>
      <c r="AE19" s="47" t="s">
        <v>384</v>
      </c>
      <c r="AF19" s="42">
        <f t="shared" si="5"/>
        <v>0</v>
      </c>
      <c r="AG19" s="42">
        <f t="shared" si="6"/>
        <v>0</v>
      </c>
      <c r="AH19" s="48"/>
      <c r="AI19" s="49"/>
      <c r="AJ19" s="45"/>
      <c r="AL19" s="31"/>
      <c r="AM19" s="31"/>
      <c r="AN19" s="115" t="s">
        <v>384</v>
      </c>
      <c r="AO19" s="254">
        <f t="shared" ca="1" si="7"/>
        <v>1</v>
      </c>
      <c r="AP19" s="31"/>
      <c r="AQ19" s="74" t="s">
        <v>295</v>
      </c>
      <c r="AS19" s="53">
        <v>16</v>
      </c>
      <c r="AT19" s="51"/>
      <c r="AU19" s="47" t="s">
        <v>384</v>
      </c>
      <c r="AV19" s="42">
        <f t="shared" si="8"/>
        <v>0</v>
      </c>
      <c r="AW19" s="42">
        <f t="shared" si="9"/>
        <v>0</v>
      </c>
      <c r="AX19" s="48"/>
      <c r="AY19" s="49"/>
      <c r="AZ19" s="45"/>
      <c r="BA19" s="102">
        <v>16</v>
      </c>
    </row>
    <row r="20" spans="2:53" x14ac:dyDescent="0.25">
      <c r="B20" s="53">
        <v>17</v>
      </c>
      <c r="C20" s="51"/>
      <c r="D20" s="47" t="s">
        <v>388</v>
      </c>
      <c r="E20" s="42">
        <f t="shared" si="0"/>
        <v>32</v>
      </c>
      <c r="F20" s="42">
        <f t="shared" si="1"/>
        <v>25</v>
      </c>
      <c r="G20" s="48">
        <v>9</v>
      </c>
      <c r="H20" s="49">
        <v>5</v>
      </c>
      <c r="I20" s="45">
        <v>11</v>
      </c>
      <c r="K20" s="31"/>
      <c r="L20" s="31"/>
      <c r="M20" s="115" t="s">
        <v>380</v>
      </c>
      <c r="N20" s="254">
        <f ca="1">RANDBETWEEN(1,30)</f>
        <v>8</v>
      </c>
      <c r="O20" s="31"/>
      <c r="P20" s="74" t="s">
        <v>296</v>
      </c>
      <c r="R20" s="53">
        <v>17</v>
      </c>
      <c r="S20" s="51"/>
      <c r="T20" s="47" t="s">
        <v>380</v>
      </c>
      <c r="U20" s="42">
        <f t="shared" si="3"/>
        <v>32</v>
      </c>
      <c r="V20" s="42">
        <f t="shared" si="4"/>
        <v>25</v>
      </c>
      <c r="W20" s="48">
        <v>9</v>
      </c>
      <c r="X20" s="49">
        <v>5</v>
      </c>
      <c r="Y20" s="45">
        <v>11</v>
      </c>
      <c r="Z20" s="102">
        <v>17</v>
      </c>
      <c r="AC20" s="53">
        <v>17</v>
      </c>
      <c r="AD20" s="51"/>
      <c r="AE20" s="47" t="s">
        <v>380</v>
      </c>
      <c r="AF20" s="42">
        <f t="shared" si="5"/>
        <v>0</v>
      </c>
      <c r="AG20" s="42">
        <f t="shared" si="6"/>
        <v>0</v>
      </c>
      <c r="AH20" s="48"/>
      <c r="AI20" s="49"/>
      <c r="AJ20" s="45"/>
      <c r="AL20" s="31"/>
      <c r="AM20" s="31"/>
      <c r="AN20" s="115" t="s">
        <v>380</v>
      </c>
      <c r="AO20" s="254">
        <f t="shared" ref="AO20:AO27" ca="1" si="10">RANDBETWEEN(1,30)</f>
        <v>12</v>
      </c>
      <c r="AP20" s="31"/>
      <c r="AQ20" s="74" t="s">
        <v>296</v>
      </c>
      <c r="AS20" s="53">
        <v>17</v>
      </c>
      <c r="AT20" s="51"/>
      <c r="AU20" s="47" t="s">
        <v>380</v>
      </c>
      <c r="AV20" s="42">
        <f t="shared" si="8"/>
        <v>0</v>
      </c>
      <c r="AW20" s="42">
        <f t="shared" si="9"/>
        <v>0</v>
      </c>
      <c r="AX20" s="48"/>
      <c r="AY20" s="49"/>
      <c r="AZ20" s="45"/>
      <c r="BA20" s="102">
        <v>17</v>
      </c>
    </row>
    <row r="21" spans="2:53" x14ac:dyDescent="0.25">
      <c r="B21" s="97">
        <v>18</v>
      </c>
      <c r="C21" s="51"/>
      <c r="D21" s="47" t="s">
        <v>386</v>
      </c>
      <c r="E21" s="42">
        <f t="shared" si="0"/>
        <v>31</v>
      </c>
      <c r="F21" s="42">
        <f t="shared" si="1"/>
        <v>25</v>
      </c>
      <c r="G21" s="48">
        <v>7</v>
      </c>
      <c r="H21" s="49">
        <v>10</v>
      </c>
      <c r="I21" s="45">
        <v>8</v>
      </c>
      <c r="K21" s="31"/>
      <c r="L21" s="31"/>
      <c r="M21" s="115" t="s">
        <v>378</v>
      </c>
      <c r="N21" s="254">
        <f ca="1">RANDBETWEEN(1,30)</f>
        <v>12</v>
      </c>
      <c r="O21" s="31"/>
      <c r="R21" s="97">
        <v>18</v>
      </c>
      <c r="S21" s="51"/>
      <c r="T21" s="47" t="s">
        <v>378</v>
      </c>
      <c r="U21" s="42">
        <f t="shared" si="3"/>
        <v>23</v>
      </c>
      <c r="V21" s="42">
        <f t="shared" si="4"/>
        <v>25</v>
      </c>
      <c r="W21" s="48">
        <v>5</v>
      </c>
      <c r="X21" s="49">
        <v>8</v>
      </c>
      <c r="Y21" s="45">
        <v>12</v>
      </c>
      <c r="Z21" s="102">
        <v>18</v>
      </c>
      <c r="AC21" s="97">
        <v>18</v>
      </c>
      <c r="AD21" s="51"/>
      <c r="AE21" s="47" t="s">
        <v>388</v>
      </c>
      <c r="AF21" s="42">
        <f t="shared" si="5"/>
        <v>0</v>
      </c>
      <c r="AG21" s="42">
        <f t="shared" si="6"/>
        <v>0</v>
      </c>
      <c r="AH21" s="48"/>
      <c r="AI21" s="49"/>
      <c r="AJ21" s="45"/>
      <c r="AL21" s="31"/>
      <c r="AM21" s="31"/>
      <c r="AN21" s="115" t="s">
        <v>388</v>
      </c>
      <c r="AO21" s="254">
        <f t="shared" ca="1" si="10"/>
        <v>5</v>
      </c>
      <c r="AP21" s="31"/>
      <c r="AS21" s="97">
        <v>18</v>
      </c>
      <c r="AT21" s="51"/>
      <c r="AU21" s="47" t="s">
        <v>388</v>
      </c>
      <c r="AV21" s="42">
        <f t="shared" si="8"/>
        <v>0</v>
      </c>
      <c r="AW21" s="42">
        <f t="shared" si="9"/>
        <v>0</v>
      </c>
      <c r="AX21" s="48"/>
      <c r="AY21" s="49"/>
      <c r="AZ21" s="45"/>
      <c r="BA21" s="102">
        <v>18</v>
      </c>
    </row>
    <row r="22" spans="2:53" x14ac:dyDescent="0.25">
      <c r="B22" s="97">
        <v>19</v>
      </c>
      <c r="C22" s="51"/>
      <c r="D22" s="47" t="s">
        <v>382</v>
      </c>
      <c r="E22" s="42">
        <f t="shared" si="0"/>
        <v>31</v>
      </c>
      <c r="F22" s="42">
        <f t="shared" si="1"/>
        <v>25</v>
      </c>
      <c r="G22" s="48">
        <v>7</v>
      </c>
      <c r="H22" s="49">
        <v>10</v>
      </c>
      <c r="I22" s="45">
        <v>8</v>
      </c>
      <c r="K22" s="31"/>
      <c r="L22" s="31"/>
      <c r="M22" s="115" t="s">
        <v>388</v>
      </c>
      <c r="N22" s="254">
        <f ca="1">RANDBETWEEN(1,30)</f>
        <v>1</v>
      </c>
      <c r="O22" s="31"/>
      <c r="R22" s="97">
        <v>19</v>
      </c>
      <c r="S22" s="51"/>
      <c r="T22" s="47" t="s">
        <v>388</v>
      </c>
      <c r="U22" s="42">
        <f t="shared" si="3"/>
        <v>32</v>
      </c>
      <c r="V22" s="42">
        <f t="shared" si="4"/>
        <v>25</v>
      </c>
      <c r="W22" s="48">
        <v>9</v>
      </c>
      <c r="X22" s="49">
        <v>5</v>
      </c>
      <c r="Y22" s="45">
        <v>11</v>
      </c>
      <c r="Z22" s="102">
        <v>19</v>
      </c>
      <c r="AC22" s="97">
        <v>19</v>
      </c>
      <c r="AD22" s="51"/>
      <c r="AE22" s="47" t="s">
        <v>386</v>
      </c>
      <c r="AF22" s="42">
        <f t="shared" si="5"/>
        <v>0</v>
      </c>
      <c r="AG22" s="42">
        <f t="shared" si="6"/>
        <v>0</v>
      </c>
      <c r="AH22" s="48"/>
      <c r="AI22" s="49"/>
      <c r="AJ22" s="45"/>
      <c r="AL22" s="31"/>
      <c r="AM22" s="31"/>
      <c r="AN22" s="116" t="s">
        <v>386</v>
      </c>
      <c r="AO22" s="254">
        <f t="shared" ca="1" si="10"/>
        <v>28</v>
      </c>
      <c r="AP22" s="31"/>
      <c r="AS22" s="97">
        <v>19</v>
      </c>
      <c r="AT22" s="51"/>
      <c r="AU22" s="47" t="s">
        <v>386</v>
      </c>
      <c r="AV22" s="42">
        <f t="shared" si="8"/>
        <v>0</v>
      </c>
      <c r="AW22" s="42">
        <f t="shared" si="9"/>
        <v>0</v>
      </c>
      <c r="AX22" s="48"/>
      <c r="AY22" s="49"/>
      <c r="AZ22" s="45"/>
      <c r="BA22" s="102">
        <v>19</v>
      </c>
    </row>
    <row r="23" spans="2:53" x14ac:dyDescent="0.25">
      <c r="B23" s="97">
        <v>20</v>
      </c>
      <c r="C23" s="51"/>
      <c r="D23" s="47" t="s">
        <v>384</v>
      </c>
      <c r="E23" s="42">
        <f t="shared" si="0"/>
        <v>30</v>
      </c>
      <c r="F23" s="42">
        <f t="shared" si="1"/>
        <v>25</v>
      </c>
      <c r="G23" s="48">
        <v>8</v>
      </c>
      <c r="H23" s="49">
        <v>6</v>
      </c>
      <c r="I23" s="45">
        <v>11</v>
      </c>
      <c r="K23" s="31"/>
      <c r="L23" s="31"/>
      <c r="M23" s="116" t="s">
        <v>386</v>
      </c>
      <c r="N23" s="254">
        <f ca="1">RANDBETWEEN(1,30)</f>
        <v>28</v>
      </c>
      <c r="O23" s="31"/>
      <c r="P23" s="77" t="s">
        <v>326</v>
      </c>
      <c r="R23" s="97">
        <v>20</v>
      </c>
      <c r="S23" s="51"/>
      <c r="T23" s="47" t="s">
        <v>386</v>
      </c>
      <c r="U23" s="42">
        <f t="shared" si="3"/>
        <v>31</v>
      </c>
      <c r="V23" s="42">
        <f t="shared" si="4"/>
        <v>25</v>
      </c>
      <c r="W23" s="48">
        <v>7</v>
      </c>
      <c r="X23" s="49">
        <v>10</v>
      </c>
      <c r="Y23" s="45">
        <v>8</v>
      </c>
      <c r="Z23" s="102">
        <v>20</v>
      </c>
      <c r="AC23" s="97">
        <v>20</v>
      </c>
      <c r="AD23" s="51"/>
      <c r="AE23" s="47" t="s">
        <v>304</v>
      </c>
      <c r="AF23" s="42">
        <f t="shared" si="5"/>
        <v>0</v>
      </c>
      <c r="AG23" s="42">
        <f t="shared" si="6"/>
        <v>0</v>
      </c>
      <c r="AH23" s="48"/>
      <c r="AI23" s="49"/>
      <c r="AJ23" s="45"/>
      <c r="AL23" s="31"/>
      <c r="AM23" s="31"/>
      <c r="AN23" s="116" t="s">
        <v>304</v>
      </c>
      <c r="AO23" s="254">
        <f t="shared" ca="1" si="10"/>
        <v>13</v>
      </c>
      <c r="AP23" s="31"/>
      <c r="AQ23" s="77" t="s">
        <v>326</v>
      </c>
      <c r="AS23" s="97">
        <v>20</v>
      </c>
      <c r="AT23" s="51"/>
      <c r="AU23" s="47" t="s">
        <v>304</v>
      </c>
      <c r="AV23" s="42">
        <f t="shared" si="8"/>
        <v>0</v>
      </c>
      <c r="AW23" s="42">
        <f t="shared" si="9"/>
        <v>0</v>
      </c>
      <c r="AX23" s="48"/>
      <c r="AY23" s="49"/>
      <c r="AZ23" s="45"/>
      <c r="BA23" s="102">
        <v>20</v>
      </c>
    </row>
    <row r="24" spans="2:53" x14ac:dyDescent="0.25">
      <c r="B24" s="97">
        <v>21</v>
      </c>
      <c r="C24" s="51"/>
      <c r="D24" s="47" t="s">
        <v>390</v>
      </c>
      <c r="E24" s="42">
        <f t="shared" si="0"/>
        <v>30</v>
      </c>
      <c r="F24" s="42">
        <f t="shared" si="1"/>
        <v>25</v>
      </c>
      <c r="G24" s="48">
        <v>7</v>
      </c>
      <c r="H24" s="49">
        <v>9</v>
      </c>
      <c r="I24" s="45">
        <v>9</v>
      </c>
      <c r="M24" s="376" t="s">
        <v>392</v>
      </c>
      <c r="N24" s="254">
        <f t="shared" ref="N24:N29" ca="1" si="11">RANDBETWEEN(1,30)</f>
        <v>15</v>
      </c>
      <c r="P24" s="77" t="s">
        <v>297</v>
      </c>
      <c r="R24" s="97">
        <v>21</v>
      </c>
      <c r="S24" s="51"/>
      <c r="T24" s="370" t="s">
        <v>392</v>
      </c>
      <c r="U24" s="42">
        <f t="shared" si="3"/>
        <v>21</v>
      </c>
      <c r="V24" s="42">
        <f t="shared" si="4"/>
        <v>25</v>
      </c>
      <c r="W24" s="48">
        <v>4</v>
      </c>
      <c r="X24" s="49">
        <v>9</v>
      </c>
      <c r="Y24" s="45">
        <v>12</v>
      </c>
      <c r="Z24" s="102">
        <v>21</v>
      </c>
      <c r="AC24" s="55">
        <v>21</v>
      </c>
      <c r="AD24" s="51"/>
      <c r="AE24" s="47" t="s">
        <v>381</v>
      </c>
      <c r="AF24" s="42">
        <f t="shared" si="5"/>
        <v>0</v>
      </c>
      <c r="AG24" s="42">
        <f t="shared" si="6"/>
        <v>0</v>
      </c>
      <c r="AH24" s="48"/>
      <c r="AI24" s="49"/>
      <c r="AJ24" s="45"/>
      <c r="AN24" s="116" t="s">
        <v>381</v>
      </c>
      <c r="AO24" s="254">
        <f t="shared" ca="1" si="10"/>
        <v>2</v>
      </c>
      <c r="AQ24" s="77" t="s">
        <v>297</v>
      </c>
      <c r="AS24" s="55">
        <v>21</v>
      </c>
      <c r="AT24" s="51"/>
      <c r="AU24" s="47" t="s">
        <v>381</v>
      </c>
      <c r="AV24" s="42">
        <f t="shared" si="8"/>
        <v>0</v>
      </c>
      <c r="AW24" s="42">
        <f t="shared" si="9"/>
        <v>0</v>
      </c>
      <c r="AX24" s="48"/>
      <c r="AY24" s="49"/>
      <c r="AZ24" s="45"/>
      <c r="BA24" s="102">
        <v>21</v>
      </c>
    </row>
    <row r="25" spans="2:53" x14ac:dyDescent="0.25">
      <c r="B25" s="97">
        <v>22</v>
      </c>
      <c r="C25" s="51"/>
      <c r="D25" s="47" t="s">
        <v>317</v>
      </c>
      <c r="E25" s="42">
        <f t="shared" si="0"/>
        <v>30</v>
      </c>
      <c r="F25" s="42">
        <f t="shared" si="1"/>
        <v>25</v>
      </c>
      <c r="G25" s="48">
        <v>7</v>
      </c>
      <c r="H25" s="49">
        <v>9</v>
      </c>
      <c r="I25" s="45">
        <v>9</v>
      </c>
      <c r="M25" s="116" t="s">
        <v>381</v>
      </c>
      <c r="N25" s="254">
        <f t="shared" ca="1" si="11"/>
        <v>16</v>
      </c>
      <c r="P25" s="77" t="s">
        <v>298</v>
      </c>
      <c r="R25" s="97">
        <v>22</v>
      </c>
      <c r="S25" s="51"/>
      <c r="T25" s="47" t="s">
        <v>381</v>
      </c>
      <c r="U25" s="42">
        <f t="shared" si="3"/>
        <v>35</v>
      </c>
      <c r="V25" s="42">
        <f t="shared" si="4"/>
        <v>25</v>
      </c>
      <c r="W25" s="48">
        <v>9</v>
      </c>
      <c r="X25" s="49">
        <v>8</v>
      </c>
      <c r="Y25" s="45">
        <v>8</v>
      </c>
      <c r="Z25" s="102">
        <v>22</v>
      </c>
      <c r="AC25" s="55">
        <v>22</v>
      </c>
      <c r="AD25" s="51"/>
      <c r="AE25" s="47" t="s">
        <v>382</v>
      </c>
      <c r="AF25" s="42">
        <f t="shared" si="5"/>
        <v>0</v>
      </c>
      <c r="AG25" s="42">
        <f t="shared" si="6"/>
        <v>0</v>
      </c>
      <c r="AH25" s="48"/>
      <c r="AI25" s="49"/>
      <c r="AJ25" s="45"/>
      <c r="AN25" s="116" t="s">
        <v>382</v>
      </c>
      <c r="AO25" s="254">
        <f t="shared" ca="1" si="10"/>
        <v>3</v>
      </c>
      <c r="AQ25" s="77" t="s">
        <v>298</v>
      </c>
      <c r="AS25" s="55">
        <v>22</v>
      </c>
      <c r="AT25" s="51"/>
      <c r="AU25" s="47" t="s">
        <v>382</v>
      </c>
      <c r="AV25" s="42">
        <f t="shared" si="8"/>
        <v>0</v>
      </c>
      <c r="AW25" s="42">
        <f t="shared" si="9"/>
        <v>0</v>
      </c>
      <c r="AX25" s="48"/>
      <c r="AY25" s="49"/>
      <c r="AZ25" s="45"/>
      <c r="BA25" s="102">
        <v>22</v>
      </c>
    </row>
    <row r="26" spans="2:53" x14ac:dyDescent="0.25">
      <c r="B26" s="55">
        <v>23</v>
      </c>
      <c r="C26" s="51"/>
      <c r="D26" s="47" t="s">
        <v>308</v>
      </c>
      <c r="E26" s="42">
        <f t="shared" si="0"/>
        <v>28</v>
      </c>
      <c r="F26" s="42">
        <f t="shared" si="1"/>
        <v>25</v>
      </c>
      <c r="G26" s="48">
        <v>7</v>
      </c>
      <c r="H26" s="102">
        <v>7</v>
      </c>
      <c r="I26" s="45">
        <v>11</v>
      </c>
      <c r="M26" s="116" t="s">
        <v>382</v>
      </c>
      <c r="N26" s="254">
        <f t="shared" ca="1" si="11"/>
        <v>13</v>
      </c>
      <c r="P26" s="77" t="s">
        <v>299</v>
      </c>
      <c r="R26" s="55">
        <v>23</v>
      </c>
      <c r="S26" s="51"/>
      <c r="T26" s="47" t="s">
        <v>382</v>
      </c>
      <c r="U26" s="42">
        <f t="shared" si="3"/>
        <v>31</v>
      </c>
      <c r="V26" s="42">
        <f t="shared" si="4"/>
        <v>25</v>
      </c>
      <c r="W26" s="48">
        <v>7</v>
      </c>
      <c r="X26" s="49">
        <v>10</v>
      </c>
      <c r="Y26" s="45">
        <v>8</v>
      </c>
      <c r="Z26" s="102">
        <v>23</v>
      </c>
      <c r="AC26" s="55">
        <v>23</v>
      </c>
      <c r="AD26" s="51"/>
      <c r="AE26" s="47" t="s">
        <v>317</v>
      </c>
      <c r="AF26" s="42">
        <f t="shared" si="5"/>
        <v>0</v>
      </c>
      <c r="AG26" s="42">
        <f t="shared" si="6"/>
        <v>0</v>
      </c>
      <c r="AH26" s="48"/>
      <c r="AI26" s="49"/>
      <c r="AJ26" s="45"/>
      <c r="AN26" s="116" t="s">
        <v>317</v>
      </c>
      <c r="AO26" s="254">
        <f t="shared" ca="1" si="10"/>
        <v>19</v>
      </c>
      <c r="AQ26" s="77" t="s">
        <v>299</v>
      </c>
      <c r="AS26" s="55">
        <v>23</v>
      </c>
      <c r="AT26" s="51"/>
      <c r="AU26" s="47" t="s">
        <v>317</v>
      </c>
      <c r="AV26" s="42">
        <f t="shared" si="8"/>
        <v>0</v>
      </c>
      <c r="AW26" s="42">
        <f t="shared" si="9"/>
        <v>0</v>
      </c>
      <c r="AX26" s="48"/>
      <c r="AY26" s="49"/>
      <c r="AZ26" s="45"/>
      <c r="BA26" s="102">
        <v>23</v>
      </c>
    </row>
    <row r="27" spans="2:53" x14ac:dyDescent="0.25">
      <c r="B27" s="55">
        <v>24</v>
      </c>
      <c r="C27" s="51"/>
      <c r="D27" s="47" t="s">
        <v>391</v>
      </c>
      <c r="E27" s="42">
        <f t="shared" si="0"/>
        <v>28</v>
      </c>
      <c r="F27" s="42">
        <f t="shared" si="1"/>
        <v>25</v>
      </c>
      <c r="G27" s="48">
        <v>6</v>
      </c>
      <c r="H27" s="49">
        <v>10</v>
      </c>
      <c r="I27" s="45">
        <v>9</v>
      </c>
      <c r="M27" s="116" t="s">
        <v>391</v>
      </c>
      <c r="N27" s="254">
        <f t="shared" ca="1" si="11"/>
        <v>2</v>
      </c>
      <c r="R27" s="55">
        <v>24</v>
      </c>
      <c r="S27" s="51"/>
      <c r="T27" s="47" t="s">
        <v>391</v>
      </c>
      <c r="U27" s="42">
        <f t="shared" si="3"/>
        <v>28</v>
      </c>
      <c r="V27" s="42">
        <f t="shared" si="4"/>
        <v>25</v>
      </c>
      <c r="W27" s="48">
        <v>6</v>
      </c>
      <c r="X27" s="49">
        <v>10</v>
      </c>
      <c r="Y27" s="45">
        <v>9</v>
      </c>
      <c r="Z27" s="102">
        <v>24</v>
      </c>
      <c r="AC27" s="253">
        <v>24</v>
      </c>
      <c r="AD27" s="187"/>
      <c r="AE27" s="188" t="s">
        <v>316</v>
      </c>
      <c r="AF27" s="127">
        <f t="shared" si="5"/>
        <v>0</v>
      </c>
      <c r="AG27" s="127">
        <f t="shared" si="6"/>
        <v>0</v>
      </c>
      <c r="AH27" s="128"/>
      <c r="AI27" s="129"/>
      <c r="AJ27" s="130"/>
      <c r="AN27" s="116" t="s">
        <v>316</v>
      </c>
      <c r="AO27" s="254">
        <f t="shared" ca="1" si="10"/>
        <v>15</v>
      </c>
      <c r="AS27" s="253">
        <v>24</v>
      </c>
      <c r="AT27" s="187"/>
      <c r="AU27" s="188" t="s">
        <v>316</v>
      </c>
      <c r="AV27" s="127">
        <f t="shared" si="8"/>
        <v>0</v>
      </c>
      <c r="AW27" s="127">
        <f t="shared" si="9"/>
        <v>0</v>
      </c>
      <c r="AX27" s="128"/>
      <c r="AY27" s="129"/>
      <c r="AZ27" s="130"/>
      <c r="BA27" s="102">
        <v>24</v>
      </c>
    </row>
    <row r="28" spans="2:53" x14ac:dyDescent="0.25">
      <c r="B28" s="55">
        <v>25</v>
      </c>
      <c r="C28" s="51"/>
      <c r="D28" s="47" t="s">
        <v>378</v>
      </c>
      <c r="E28" s="42">
        <f t="shared" si="0"/>
        <v>23</v>
      </c>
      <c r="F28" s="42">
        <f t="shared" si="1"/>
        <v>25</v>
      </c>
      <c r="G28" s="48">
        <v>5</v>
      </c>
      <c r="H28" s="49">
        <v>8</v>
      </c>
      <c r="I28" s="45">
        <v>12</v>
      </c>
      <c r="M28" s="116" t="s">
        <v>317</v>
      </c>
      <c r="N28" s="254">
        <f t="shared" ca="1" si="11"/>
        <v>14</v>
      </c>
      <c r="R28" s="55">
        <v>25</v>
      </c>
      <c r="S28" s="51"/>
      <c r="T28" s="47" t="s">
        <v>317</v>
      </c>
      <c r="U28" s="42">
        <f t="shared" si="3"/>
        <v>30</v>
      </c>
      <c r="V28" s="42">
        <f t="shared" si="4"/>
        <v>25</v>
      </c>
      <c r="W28" s="48">
        <v>7</v>
      </c>
      <c r="X28" s="49">
        <v>9</v>
      </c>
      <c r="Y28" s="45">
        <v>9</v>
      </c>
      <c r="Z28" s="102">
        <v>25</v>
      </c>
      <c r="AC28"/>
      <c r="AD28"/>
      <c r="AE28"/>
      <c r="AF28"/>
      <c r="AG28"/>
      <c r="AH28"/>
      <c r="AI28"/>
      <c r="AJ28"/>
      <c r="AS28"/>
      <c r="AT28"/>
      <c r="AU28"/>
      <c r="AV28"/>
      <c r="AW28"/>
      <c r="AX28"/>
      <c r="AY28"/>
      <c r="AZ28"/>
      <c r="BA28"/>
    </row>
    <row r="29" spans="2:53" x14ac:dyDescent="0.25">
      <c r="B29" s="56">
        <v>26</v>
      </c>
      <c r="C29" s="57"/>
      <c r="D29" s="377" t="s">
        <v>392</v>
      </c>
      <c r="E29" s="59">
        <f t="shared" si="0"/>
        <v>21</v>
      </c>
      <c r="F29" s="59">
        <f t="shared" si="1"/>
        <v>25</v>
      </c>
      <c r="G29" s="60">
        <v>4</v>
      </c>
      <c r="H29" s="61">
        <v>9</v>
      </c>
      <c r="I29" s="62">
        <v>12</v>
      </c>
      <c r="M29" s="116" t="s">
        <v>308</v>
      </c>
      <c r="N29" s="254">
        <f t="shared" ca="1" si="11"/>
        <v>13</v>
      </c>
      <c r="R29" s="56">
        <v>26</v>
      </c>
      <c r="S29" s="57"/>
      <c r="T29" s="58" t="s">
        <v>308</v>
      </c>
      <c r="U29" s="59">
        <f t="shared" si="3"/>
        <v>28</v>
      </c>
      <c r="V29" s="59">
        <f t="shared" si="4"/>
        <v>25</v>
      </c>
      <c r="W29" s="60">
        <v>7</v>
      </c>
      <c r="X29" s="61">
        <v>7</v>
      </c>
      <c r="Y29" s="62">
        <v>11</v>
      </c>
      <c r="Z29" s="102">
        <v>26</v>
      </c>
      <c r="AC29"/>
      <c r="AD29"/>
      <c r="AE29" t="s">
        <v>458</v>
      </c>
      <c r="AF29"/>
      <c r="AG29"/>
      <c r="AH29"/>
      <c r="AI29"/>
      <c r="AJ29"/>
      <c r="AS29"/>
      <c r="AT29"/>
      <c r="AU29"/>
      <c r="AV29"/>
      <c r="AW29"/>
      <c r="AX29"/>
      <c r="AY29"/>
      <c r="AZ29"/>
      <c r="BA29"/>
    </row>
    <row r="30" spans="2:53" x14ac:dyDescent="0.25">
      <c r="B30"/>
      <c r="C30"/>
      <c r="D30"/>
      <c r="E30"/>
      <c r="F30"/>
      <c r="G30"/>
      <c r="H30"/>
      <c r="I30"/>
      <c r="R30"/>
      <c r="S30"/>
      <c r="T30"/>
      <c r="U30"/>
      <c r="V30"/>
      <c r="W30"/>
      <c r="X30"/>
      <c r="Y30"/>
      <c r="Z30"/>
      <c r="AC30"/>
      <c r="AD30"/>
      <c r="AE30" t="s">
        <v>459</v>
      </c>
      <c r="AF30"/>
      <c r="AG30"/>
      <c r="AH30"/>
      <c r="AI30"/>
      <c r="AJ30"/>
      <c r="AS30"/>
      <c r="AT30"/>
      <c r="AU30"/>
      <c r="AV30"/>
      <c r="AW30"/>
      <c r="AX30"/>
      <c r="AY30"/>
      <c r="AZ30"/>
      <c r="BA30"/>
    </row>
    <row r="31" spans="2:53" x14ac:dyDescent="0.25">
      <c r="B31"/>
      <c r="C31"/>
      <c r="D31" t="s">
        <v>458</v>
      </c>
      <c r="E31"/>
      <c r="F31"/>
      <c r="G31"/>
      <c r="H31"/>
      <c r="I31"/>
      <c r="R31"/>
      <c r="S31"/>
      <c r="T31"/>
      <c r="U31"/>
      <c r="V31"/>
      <c r="W31"/>
      <c r="X31"/>
      <c r="Y31"/>
      <c r="Z31"/>
      <c r="AC31"/>
      <c r="AD31"/>
      <c r="AE31" t="s">
        <v>460</v>
      </c>
      <c r="AF31"/>
      <c r="AG31"/>
      <c r="AH31"/>
      <c r="AI31"/>
      <c r="AJ31"/>
      <c r="AS31"/>
      <c r="AT31"/>
      <c r="AU31"/>
      <c r="AV31"/>
      <c r="AW31"/>
      <c r="AX31"/>
      <c r="AY31"/>
      <c r="AZ31"/>
      <c r="BA31"/>
    </row>
    <row r="32" spans="2:53" x14ac:dyDescent="0.25">
      <c r="B32"/>
      <c r="C32"/>
      <c r="D32" t="s">
        <v>459</v>
      </c>
      <c r="E32"/>
      <c r="F32"/>
      <c r="G32"/>
      <c r="H32"/>
      <c r="I32"/>
      <c r="R32"/>
      <c r="S32"/>
      <c r="T32"/>
      <c r="U32"/>
      <c r="V32"/>
      <c r="W32"/>
      <c r="X32"/>
      <c r="Y32"/>
      <c r="Z32"/>
      <c r="AC32"/>
      <c r="AD32"/>
      <c r="AE32" t="s">
        <v>461</v>
      </c>
      <c r="AF32"/>
      <c r="AG32"/>
      <c r="AH32"/>
      <c r="AI32"/>
      <c r="AJ32"/>
      <c r="AS32"/>
      <c r="AT32"/>
      <c r="AU32"/>
      <c r="AV32"/>
      <c r="AW32"/>
      <c r="AX32"/>
      <c r="AY32"/>
      <c r="AZ32"/>
      <c r="BA32"/>
    </row>
    <row r="33" spans="2:53" x14ac:dyDescent="0.25">
      <c r="B33"/>
      <c r="C33"/>
      <c r="D33" t="s">
        <v>460</v>
      </c>
      <c r="E33"/>
      <c r="F33"/>
      <c r="G33"/>
      <c r="H33"/>
      <c r="I33"/>
      <c r="R33"/>
      <c r="S33"/>
      <c r="T33"/>
      <c r="U33"/>
      <c r="V33"/>
      <c r="W33"/>
      <c r="X33"/>
      <c r="Y33"/>
      <c r="Z33"/>
      <c r="AC33"/>
      <c r="AD33"/>
      <c r="AF33"/>
      <c r="AG33"/>
      <c r="AH33"/>
      <c r="AI33"/>
      <c r="AJ33"/>
      <c r="AS33"/>
      <c r="AT33"/>
      <c r="AU33"/>
      <c r="AV33"/>
      <c r="AW33"/>
      <c r="AX33"/>
      <c r="AY33"/>
      <c r="AZ33"/>
      <c r="BA33"/>
    </row>
    <row r="34" spans="2:53" x14ac:dyDescent="0.25">
      <c r="B34"/>
      <c r="C34"/>
      <c r="D34" t="s">
        <v>461</v>
      </c>
      <c r="E34"/>
      <c r="F34"/>
      <c r="G34"/>
      <c r="H34"/>
      <c r="I34"/>
      <c r="R34"/>
      <c r="S34"/>
      <c r="T34"/>
      <c r="U34"/>
      <c r="V34"/>
      <c r="W34"/>
      <c r="X34"/>
      <c r="Y34"/>
      <c r="Z34"/>
      <c r="AC34"/>
      <c r="AD34"/>
      <c r="AF34"/>
      <c r="AG34"/>
      <c r="AH34"/>
      <c r="AI34"/>
      <c r="AJ34"/>
      <c r="AS34"/>
      <c r="AT34"/>
      <c r="AU34"/>
      <c r="AV34"/>
      <c r="AW34"/>
      <c r="AX34"/>
      <c r="AY34"/>
      <c r="AZ34"/>
      <c r="BA34"/>
    </row>
    <row r="35" spans="2:53" x14ac:dyDescent="0.25">
      <c r="B35"/>
      <c r="C35"/>
      <c r="D35"/>
      <c r="E35"/>
      <c r="F35"/>
      <c r="G35"/>
      <c r="H35"/>
      <c r="I35"/>
      <c r="R35"/>
      <c r="S35"/>
      <c r="T35"/>
      <c r="U35"/>
      <c r="V35"/>
      <c r="W35"/>
      <c r="X35"/>
      <c r="Y35"/>
      <c r="Z35"/>
      <c r="AC35"/>
      <c r="AD35"/>
      <c r="AE35"/>
      <c r="AF35"/>
      <c r="AG35"/>
      <c r="AH35"/>
      <c r="AI35"/>
      <c r="AJ35"/>
      <c r="AS35"/>
      <c r="AT35"/>
      <c r="AU35"/>
      <c r="AV35"/>
      <c r="AW35"/>
      <c r="AX35"/>
      <c r="AY35"/>
      <c r="AZ35"/>
      <c r="BA35"/>
    </row>
    <row r="36" spans="2:53" x14ac:dyDescent="0.25">
      <c r="B36"/>
      <c r="C36"/>
      <c r="D36"/>
      <c r="E36"/>
      <c r="F36"/>
      <c r="G36"/>
      <c r="H36"/>
      <c r="I36"/>
      <c r="R36"/>
      <c r="S36"/>
      <c r="T36"/>
      <c r="U36"/>
      <c r="V36"/>
      <c r="W36"/>
      <c r="X36"/>
      <c r="Y36"/>
      <c r="Z36"/>
      <c r="AC36"/>
      <c r="AD36"/>
      <c r="AE36"/>
      <c r="AF36"/>
      <c r="AG36"/>
      <c r="AH36"/>
      <c r="AI36"/>
      <c r="AJ36"/>
      <c r="AS36"/>
      <c r="AT36"/>
      <c r="AU36"/>
      <c r="AV36"/>
      <c r="AW36"/>
      <c r="AX36"/>
      <c r="AY36"/>
      <c r="AZ36"/>
      <c r="BA36"/>
    </row>
    <row r="37" spans="2:53" x14ac:dyDescent="0.25"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C37"/>
      <c r="AD37"/>
      <c r="AE37"/>
      <c r="AF37"/>
      <c r="AG37"/>
      <c r="AH37"/>
      <c r="AI37"/>
      <c r="AJ37"/>
      <c r="AS37"/>
      <c r="AT37"/>
      <c r="AU37"/>
      <c r="AV37"/>
      <c r="AW37"/>
      <c r="AX37"/>
      <c r="AY37"/>
      <c r="AZ37"/>
      <c r="BA37"/>
    </row>
    <row r="38" spans="2:53" x14ac:dyDescent="0.25">
      <c r="B38"/>
      <c r="C38"/>
      <c r="D38"/>
      <c r="E38"/>
      <c r="F38"/>
      <c r="G38"/>
      <c r="H38"/>
      <c r="I38"/>
      <c r="R38"/>
      <c r="S38"/>
      <c r="T38"/>
      <c r="U38"/>
      <c r="V38"/>
      <c r="W38"/>
      <c r="X38"/>
      <c r="Y38"/>
      <c r="Z38"/>
      <c r="AC38"/>
      <c r="AD38"/>
      <c r="AE38"/>
      <c r="AF38"/>
      <c r="AG38"/>
      <c r="AH38"/>
      <c r="AI38"/>
      <c r="AJ38"/>
      <c r="AS38"/>
      <c r="AT38"/>
      <c r="AU38"/>
      <c r="AV38"/>
      <c r="AW38"/>
      <c r="AX38"/>
      <c r="AY38"/>
      <c r="AZ38"/>
      <c r="BA38"/>
    </row>
    <row r="39" spans="2:53" x14ac:dyDescent="0.25">
      <c r="B39"/>
      <c r="C39"/>
      <c r="D39"/>
      <c r="E39"/>
      <c r="F39"/>
      <c r="G39"/>
      <c r="H39"/>
      <c r="I39"/>
      <c r="R39"/>
      <c r="S39"/>
      <c r="T39"/>
      <c r="U39"/>
      <c r="V39"/>
      <c r="W39"/>
      <c r="X39"/>
      <c r="Y39"/>
      <c r="Z39"/>
      <c r="AC39"/>
      <c r="AD39"/>
      <c r="AE39"/>
      <c r="AF39"/>
      <c r="AG39"/>
      <c r="AH39"/>
      <c r="AI39"/>
      <c r="AJ39"/>
      <c r="AS39"/>
      <c r="AT39"/>
      <c r="AU39"/>
      <c r="AV39"/>
      <c r="AW39"/>
      <c r="AX39"/>
      <c r="AY39"/>
      <c r="AZ39"/>
      <c r="BA39"/>
    </row>
    <row r="40" spans="2:53" x14ac:dyDescent="0.25">
      <c r="B40"/>
      <c r="C40"/>
      <c r="D40"/>
      <c r="E40"/>
      <c r="F40"/>
      <c r="G40"/>
      <c r="H40"/>
      <c r="I40"/>
      <c r="R40"/>
      <c r="S40"/>
      <c r="T40"/>
      <c r="U40"/>
      <c r="V40"/>
      <c r="W40"/>
      <c r="X40"/>
      <c r="Y40"/>
      <c r="Z40"/>
      <c r="AC40"/>
      <c r="AD40"/>
      <c r="AE40"/>
      <c r="AF40"/>
      <c r="AG40"/>
      <c r="AH40"/>
      <c r="AI40"/>
      <c r="AJ40"/>
      <c r="AS40"/>
      <c r="AT40"/>
      <c r="AU40"/>
      <c r="AV40"/>
      <c r="AW40"/>
      <c r="AX40"/>
      <c r="AY40"/>
      <c r="AZ40"/>
      <c r="BA40"/>
    </row>
    <row r="41" spans="2:53" x14ac:dyDescent="0.25">
      <c r="B41"/>
      <c r="C41"/>
      <c r="D41"/>
      <c r="E41"/>
      <c r="F41"/>
      <c r="G41"/>
      <c r="H41"/>
      <c r="I41"/>
      <c r="R41"/>
      <c r="S41"/>
      <c r="T41"/>
      <c r="U41"/>
      <c r="V41"/>
      <c r="W41"/>
      <c r="X41"/>
      <c r="Y41"/>
      <c r="Z41"/>
      <c r="AC41"/>
      <c r="AD41"/>
      <c r="AE41"/>
      <c r="AF41"/>
      <c r="AG41"/>
      <c r="AH41"/>
      <c r="AI41"/>
      <c r="AJ41"/>
      <c r="AS41"/>
      <c r="AT41"/>
      <c r="AU41"/>
      <c r="AV41"/>
      <c r="AW41"/>
      <c r="AX41"/>
      <c r="AY41"/>
      <c r="AZ41"/>
      <c r="BA41"/>
    </row>
    <row r="42" spans="2:53" x14ac:dyDescent="0.25">
      <c r="B42"/>
      <c r="C42"/>
      <c r="D42"/>
      <c r="E42"/>
      <c r="F42"/>
      <c r="G42"/>
      <c r="H42"/>
      <c r="I42"/>
      <c r="R42"/>
      <c r="S42"/>
      <c r="T42"/>
      <c r="U42"/>
      <c r="V42"/>
      <c r="W42"/>
      <c r="X42"/>
      <c r="Y42"/>
      <c r="Z42"/>
      <c r="AC42"/>
      <c r="AD42"/>
      <c r="AE42"/>
      <c r="AF42"/>
      <c r="AG42"/>
      <c r="AH42"/>
      <c r="AI42"/>
      <c r="AJ42"/>
      <c r="AS42"/>
      <c r="AT42"/>
      <c r="AU42"/>
      <c r="AV42"/>
      <c r="AW42"/>
      <c r="AX42"/>
      <c r="AY42"/>
      <c r="AZ42"/>
      <c r="BA42"/>
    </row>
    <row r="43" spans="2:53" x14ac:dyDescent="0.25">
      <c r="B43"/>
      <c r="C43"/>
      <c r="D43"/>
      <c r="E43"/>
      <c r="F43"/>
      <c r="G43"/>
      <c r="H43"/>
      <c r="I43"/>
      <c r="R43"/>
      <c r="S43"/>
      <c r="T43"/>
      <c r="U43"/>
      <c r="V43"/>
      <c r="W43"/>
      <c r="X43"/>
      <c r="Y43"/>
      <c r="Z43"/>
      <c r="AC43"/>
      <c r="AD43"/>
      <c r="AE43"/>
      <c r="AF43"/>
      <c r="AG43"/>
      <c r="AH43"/>
      <c r="AI43"/>
      <c r="AJ43"/>
      <c r="AS43"/>
      <c r="AT43"/>
      <c r="AU43"/>
      <c r="AV43"/>
      <c r="AW43"/>
      <c r="AX43"/>
      <c r="AY43"/>
      <c r="AZ43"/>
      <c r="BA43"/>
    </row>
    <row r="44" spans="2:53" x14ac:dyDescent="0.25">
      <c r="B44"/>
      <c r="C44"/>
      <c r="D44"/>
      <c r="E44"/>
      <c r="F44"/>
      <c r="G44"/>
      <c r="H44"/>
      <c r="I44"/>
      <c r="R44"/>
      <c r="S44"/>
      <c r="T44"/>
      <c r="U44"/>
      <c r="V44"/>
      <c r="W44"/>
      <c r="X44"/>
      <c r="Y44"/>
      <c r="Z44"/>
      <c r="AC44"/>
      <c r="AD44"/>
      <c r="AE44"/>
      <c r="AF44"/>
      <c r="AG44"/>
      <c r="AH44"/>
      <c r="AI44"/>
      <c r="AJ44"/>
      <c r="AS44"/>
      <c r="AT44"/>
      <c r="AU44"/>
      <c r="AV44"/>
      <c r="AW44"/>
      <c r="AX44"/>
      <c r="AY44"/>
      <c r="AZ44"/>
      <c r="BA44"/>
    </row>
    <row r="45" spans="2:53" x14ac:dyDescent="0.25">
      <c r="B45"/>
      <c r="C45"/>
      <c r="D45"/>
      <c r="E45"/>
      <c r="F45"/>
      <c r="G45"/>
      <c r="H45"/>
      <c r="I45"/>
      <c r="R45"/>
      <c r="S45"/>
      <c r="T45"/>
      <c r="U45"/>
      <c r="V45"/>
      <c r="W45"/>
      <c r="X45"/>
      <c r="Y45"/>
      <c r="Z45"/>
      <c r="AC45"/>
      <c r="AD45"/>
      <c r="AE45"/>
      <c r="AF45"/>
      <c r="AG45"/>
      <c r="AH45"/>
      <c r="AI45"/>
      <c r="AJ45"/>
      <c r="AS45"/>
      <c r="AT45"/>
      <c r="AU45"/>
      <c r="AV45"/>
      <c r="AW45"/>
      <c r="AX45"/>
      <c r="AY45"/>
      <c r="AZ45"/>
      <c r="BA45"/>
    </row>
    <row r="46" spans="2:53" x14ac:dyDescent="0.25">
      <c r="B46" s="31"/>
      <c r="C46" s="31"/>
      <c r="D46" s="31"/>
      <c r="E46" s="31"/>
      <c r="F46" s="31"/>
      <c r="G46" s="31"/>
      <c r="H46" s="49"/>
      <c r="I46" s="31"/>
      <c r="R46" s="31"/>
      <c r="S46" s="31"/>
      <c r="T46" s="31"/>
      <c r="U46" s="31"/>
      <c r="V46" s="31"/>
      <c r="W46" s="31"/>
      <c r="X46" s="49"/>
      <c r="Y46" s="31"/>
      <c r="Z46" s="31"/>
      <c r="AC46" s="31"/>
      <c r="AD46" s="31"/>
      <c r="AE46" s="31"/>
      <c r="AF46" s="31"/>
      <c r="AG46" s="31"/>
      <c r="AH46" s="31"/>
      <c r="AI46" s="49"/>
      <c r="AJ46" s="31"/>
      <c r="AS46" s="31"/>
      <c r="AT46" s="31"/>
      <c r="AU46" s="31"/>
      <c r="AV46" s="31"/>
      <c r="AW46" s="31"/>
      <c r="AX46" s="31"/>
      <c r="AY46" s="49"/>
      <c r="AZ46" s="31"/>
      <c r="BA46" s="31"/>
    </row>
    <row r="47" spans="2:53" x14ac:dyDescent="0.25">
      <c r="B47" s="31"/>
      <c r="C47" s="31"/>
      <c r="D47" s="31"/>
      <c r="E47" s="31"/>
      <c r="F47" s="31"/>
      <c r="G47" s="31"/>
      <c r="H47" s="49"/>
      <c r="I47" s="31"/>
      <c r="R47" s="31"/>
      <c r="S47" s="31"/>
      <c r="T47" s="31"/>
      <c r="U47" s="31"/>
      <c r="V47" s="31"/>
      <c r="W47" s="31"/>
      <c r="X47" s="49"/>
      <c r="Y47" s="31"/>
      <c r="Z47" s="31"/>
      <c r="AC47" s="31"/>
      <c r="AD47" s="31"/>
      <c r="AE47" s="31"/>
      <c r="AF47" s="31"/>
      <c r="AG47" s="31"/>
      <c r="AH47" s="31"/>
      <c r="AI47" s="49"/>
      <c r="AJ47" s="31"/>
      <c r="AS47" s="31"/>
      <c r="AT47" s="31"/>
      <c r="AU47" s="31"/>
      <c r="AV47" s="31"/>
      <c r="AW47" s="31"/>
      <c r="AX47" s="31"/>
      <c r="AY47" s="49"/>
      <c r="AZ47" s="31"/>
      <c r="BA47" s="31"/>
    </row>
    <row r="48" spans="2:53" x14ac:dyDescent="0.25">
      <c r="B48" s="31"/>
      <c r="C48" s="31"/>
      <c r="D48" s="31"/>
      <c r="E48" s="31"/>
      <c r="F48" s="31"/>
      <c r="G48" s="31"/>
      <c r="H48" s="49"/>
      <c r="I48" s="31"/>
      <c r="R48" s="31"/>
      <c r="S48" s="31"/>
      <c r="T48" s="31"/>
      <c r="U48" s="31"/>
      <c r="V48" s="31"/>
      <c r="W48" s="31"/>
      <c r="X48" s="49"/>
      <c r="Y48" s="31"/>
      <c r="Z48" s="31"/>
      <c r="AC48" s="31"/>
      <c r="AD48" s="31"/>
      <c r="AE48" s="31"/>
      <c r="AF48" s="31"/>
      <c r="AG48" s="31"/>
      <c r="AH48" s="31"/>
      <c r="AI48" s="49"/>
      <c r="AJ48" s="31"/>
      <c r="AS48" s="31"/>
      <c r="AT48" s="31"/>
      <c r="AU48" s="31"/>
      <c r="AV48" s="31"/>
      <c r="AW48" s="31"/>
      <c r="AX48" s="31"/>
      <c r="AY48" s="49"/>
      <c r="AZ48" s="31"/>
      <c r="BA48" s="31"/>
    </row>
    <row r="69" spans="2:53" x14ac:dyDescent="0.25">
      <c r="B69" s="31"/>
      <c r="C69" s="31"/>
      <c r="D69" s="31"/>
      <c r="E69" s="31"/>
      <c r="F69" s="31"/>
      <c r="G69" s="31"/>
      <c r="H69" s="31"/>
      <c r="I69" s="31"/>
      <c r="R69" s="31"/>
      <c r="S69" s="31"/>
      <c r="T69" s="31"/>
      <c r="U69" s="31"/>
      <c r="V69" s="31"/>
      <c r="W69" s="31"/>
      <c r="X69" s="31"/>
      <c r="Y69" s="31"/>
      <c r="Z69" s="31"/>
      <c r="AC69" s="31"/>
      <c r="AD69" s="31"/>
      <c r="AE69" s="31"/>
      <c r="AF69" s="31"/>
      <c r="AG69" s="31"/>
      <c r="AH69" s="31"/>
      <c r="AI69" s="31"/>
      <c r="AJ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2:53" x14ac:dyDescent="0.25">
      <c r="B70" s="31"/>
      <c r="C70" s="31"/>
      <c r="D70" s="31"/>
      <c r="E70" s="31"/>
      <c r="F70" s="31"/>
      <c r="G70" s="31"/>
      <c r="H70" s="31"/>
      <c r="I70" s="31"/>
      <c r="R70" s="31"/>
      <c r="S70" s="31"/>
      <c r="T70" s="31"/>
      <c r="U70" s="31"/>
      <c r="V70" s="31"/>
      <c r="W70" s="31"/>
      <c r="X70" s="31"/>
      <c r="Y70" s="31"/>
      <c r="Z70" s="31"/>
      <c r="AC70" s="31"/>
      <c r="AD70" s="31"/>
      <c r="AE70" s="31"/>
      <c r="AF70" s="31"/>
      <c r="AG70" s="31"/>
      <c r="AH70" s="31"/>
      <c r="AI70" s="31"/>
      <c r="AJ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2:53" x14ac:dyDescent="0.25">
      <c r="B71" s="31"/>
      <c r="C71" s="31"/>
      <c r="D71" s="31"/>
      <c r="E71" s="31"/>
      <c r="F71" s="31"/>
      <c r="G71" s="31"/>
      <c r="H71" s="31"/>
      <c r="I71" s="31"/>
      <c r="R71" s="31"/>
      <c r="S71" s="31"/>
      <c r="T71" s="31"/>
      <c r="U71" s="31"/>
      <c r="V71" s="31"/>
      <c r="W71" s="31"/>
      <c r="X71" s="31"/>
      <c r="Y71" s="31"/>
      <c r="Z71" s="31"/>
      <c r="AC71" s="31"/>
      <c r="AD71" s="31"/>
      <c r="AE71" s="31"/>
      <c r="AF71" s="31"/>
      <c r="AG71" s="31"/>
      <c r="AH71" s="31"/>
      <c r="AI71" s="31"/>
      <c r="AJ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2:53" x14ac:dyDescent="0.25">
      <c r="B72" s="31"/>
      <c r="C72" s="31"/>
      <c r="D72" s="31"/>
      <c r="E72" s="31"/>
      <c r="F72" s="31"/>
      <c r="G72" s="31"/>
      <c r="H72" s="31"/>
      <c r="I72" s="31"/>
      <c r="R72" s="31"/>
      <c r="S72" s="31"/>
      <c r="T72" s="31"/>
      <c r="U72" s="31"/>
      <c r="V72" s="31"/>
      <c r="W72" s="31"/>
      <c r="X72" s="31"/>
      <c r="Y72" s="31"/>
      <c r="Z72" s="31"/>
      <c r="AC72" s="31"/>
      <c r="AD72" s="31"/>
      <c r="AE72" s="31"/>
      <c r="AF72" s="31"/>
      <c r="AG72" s="31"/>
      <c r="AH72" s="31"/>
      <c r="AI72" s="31"/>
      <c r="AJ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2:53" x14ac:dyDescent="0.25">
      <c r="B73" s="31"/>
      <c r="C73" s="31"/>
      <c r="D73" s="31"/>
      <c r="E73" s="31"/>
      <c r="F73" s="31"/>
      <c r="G73" s="31"/>
      <c r="H73" s="31"/>
      <c r="I73" s="31"/>
      <c r="R73" s="31"/>
      <c r="S73" s="31"/>
      <c r="T73" s="31"/>
      <c r="U73" s="31"/>
      <c r="V73" s="31"/>
      <c r="W73" s="31"/>
      <c r="X73" s="31"/>
      <c r="Y73" s="31"/>
      <c r="Z73" s="31"/>
      <c r="AC73" s="31"/>
      <c r="AD73" s="31"/>
      <c r="AE73" s="31"/>
      <c r="AF73" s="31"/>
      <c r="AG73" s="31"/>
      <c r="AH73" s="31"/>
      <c r="AI73" s="31"/>
      <c r="AJ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2:53" x14ac:dyDescent="0.25">
      <c r="B74" s="31"/>
      <c r="C74" s="31"/>
      <c r="D74" s="31"/>
      <c r="E74" s="31"/>
      <c r="F74" s="31"/>
      <c r="G74" s="31"/>
      <c r="H74" s="31"/>
      <c r="I74" s="31"/>
      <c r="R74" s="31"/>
      <c r="S74" s="31"/>
      <c r="T74" s="31"/>
      <c r="U74" s="31"/>
      <c r="V74" s="31"/>
      <c r="W74" s="31"/>
      <c r="X74" s="31"/>
      <c r="Y74" s="31"/>
      <c r="Z74" s="31"/>
      <c r="AC74" s="31"/>
      <c r="AD74" s="31"/>
      <c r="AE74" s="31"/>
      <c r="AF74" s="31"/>
      <c r="AG74" s="31"/>
      <c r="AH74" s="31"/>
      <c r="AI74" s="31"/>
      <c r="AJ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2:53" x14ac:dyDescent="0.25">
      <c r="B75" s="31"/>
      <c r="C75" s="31"/>
      <c r="D75" s="31"/>
      <c r="E75" s="31"/>
      <c r="F75" s="31"/>
      <c r="G75" s="31"/>
      <c r="H75" s="31"/>
      <c r="I75" s="31"/>
      <c r="R75" s="31"/>
      <c r="S75" s="31"/>
      <c r="T75" s="31"/>
      <c r="U75" s="31"/>
      <c r="V75" s="31"/>
      <c r="W75" s="31"/>
      <c r="X75" s="31"/>
      <c r="Y75" s="31"/>
      <c r="Z75" s="31"/>
      <c r="AC75" s="31"/>
      <c r="AD75" s="31"/>
      <c r="AE75" s="31"/>
      <c r="AF75" s="31"/>
      <c r="AG75" s="31"/>
      <c r="AH75" s="31"/>
      <c r="AI75" s="31"/>
      <c r="AJ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2:53" x14ac:dyDescent="0.25">
      <c r="B76" s="31"/>
      <c r="C76" s="31"/>
      <c r="D76" s="31"/>
      <c r="E76" s="31"/>
      <c r="F76" s="31"/>
      <c r="G76" s="31"/>
      <c r="H76" s="31"/>
      <c r="I76" s="31"/>
      <c r="R76" s="31"/>
      <c r="S76" s="31"/>
      <c r="T76" s="31"/>
      <c r="U76" s="31"/>
      <c r="V76" s="31"/>
      <c r="W76" s="31"/>
      <c r="X76" s="31"/>
      <c r="Y76" s="31"/>
      <c r="Z76" s="31"/>
      <c r="AC76" s="31"/>
      <c r="AD76" s="31"/>
      <c r="AE76" s="31"/>
      <c r="AF76" s="31"/>
      <c r="AG76" s="31"/>
      <c r="AH76" s="31"/>
      <c r="AI76" s="31"/>
      <c r="AJ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2:53" x14ac:dyDescent="0.25">
      <c r="B77" s="31"/>
      <c r="C77" s="31"/>
      <c r="D77" s="31"/>
      <c r="E77" s="31"/>
      <c r="F77" s="31"/>
      <c r="G77" s="31"/>
      <c r="H77" s="31"/>
      <c r="I77" s="31"/>
      <c r="R77" s="31"/>
      <c r="S77" s="31"/>
      <c r="T77" s="31"/>
      <c r="U77" s="31"/>
      <c r="V77" s="31"/>
      <c r="W77" s="31"/>
      <c r="X77" s="31"/>
      <c r="Y77" s="31"/>
      <c r="Z77" s="31"/>
      <c r="AC77" s="31"/>
      <c r="AD77" s="31"/>
      <c r="AE77" s="31"/>
      <c r="AF77" s="31"/>
      <c r="AG77" s="31"/>
      <c r="AH77" s="31"/>
      <c r="AI77" s="31"/>
      <c r="AJ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2:53" x14ac:dyDescent="0.25">
      <c r="B78" s="31"/>
      <c r="C78" s="31"/>
      <c r="D78" s="31"/>
      <c r="E78" s="31"/>
      <c r="F78" s="31"/>
      <c r="G78" s="31"/>
      <c r="H78" s="31"/>
      <c r="I78" s="31"/>
      <c r="R78" s="31"/>
      <c r="S78" s="31"/>
      <c r="T78" s="31"/>
      <c r="U78" s="31"/>
      <c r="V78" s="31"/>
      <c r="W78" s="31"/>
      <c r="X78" s="31"/>
      <c r="Y78" s="31"/>
      <c r="Z78" s="31"/>
      <c r="AC78" s="31"/>
      <c r="AD78" s="31"/>
      <c r="AE78" s="31"/>
      <c r="AF78" s="31"/>
      <c r="AG78" s="31"/>
      <c r="AH78" s="31"/>
      <c r="AI78" s="31"/>
      <c r="AJ78" s="31"/>
      <c r="AS78" s="31"/>
      <c r="AT78" s="31"/>
      <c r="AU78" s="31"/>
      <c r="AV78" s="31"/>
      <c r="AW78" s="31"/>
      <c r="AX78" s="31"/>
      <c r="AY78" s="31"/>
      <c r="AZ78" s="31"/>
      <c r="BA78" s="31"/>
    </row>
    <row r="79" spans="2:53" x14ac:dyDescent="0.25">
      <c r="B79" s="31"/>
      <c r="C79" s="31"/>
      <c r="D79" s="31"/>
      <c r="E79" s="31"/>
      <c r="F79" s="31"/>
      <c r="G79" s="31"/>
      <c r="H79" s="31"/>
      <c r="I79" s="31"/>
      <c r="R79" s="31"/>
      <c r="S79" s="31"/>
      <c r="T79" s="31"/>
      <c r="U79" s="31"/>
      <c r="V79" s="31"/>
      <c r="W79" s="31"/>
      <c r="X79" s="31"/>
      <c r="Y79" s="31"/>
      <c r="Z79" s="31"/>
      <c r="AC79" s="31"/>
      <c r="AD79" s="31"/>
      <c r="AE79" s="31"/>
      <c r="AF79" s="31"/>
      <c r="AG79" s="31"/>
      <c r="AH79" s="31"/>
      <c r="AI79" s="31"/>
      <c r="AJ79" s="31"/>
      <c r="AS79" s="31"/>
      <c r="AT79" s="31"/>
      <c r="AU79" s="31"/>
      <c r="AV79" s="31"/>
      <c r="AW79" s="31"/>
      <c r="AX79" s="31"/>
      <c r="AY79" s="31"/>
      <c r="AZ79" s="31"/>
      <c r="BA79" s="31"/>
    </row>
    <row r="80" spans="2:53" x14ac:dyDescent="0.25">
      <c r="B80" s="31"/>
      <c r="C80" s="31"/>
      <c r="D80" s="31"/>
      <c r="E80" s="31"/>
      <c r="F80" s="31"/>
      <c r="G80" s="31"/>
      <c r="H80" s="31"/>
      <c r="I80" s="31"/>
      <c r="R80" s="31"/>
      <c r="S80" s="31"/>
      <c r="T80" s="31"/>
      <c r="U80" s="31"/>
      <c r="V80" s="31"/>
      <c r="W80" s="31"/>
      <c r="X80" s="31"/>
      <c r="Y80" s="31"/>
      <c r="Z80" s="31"/>
      <c r="AC80" s="31"/>
      <c r="AD80" s="31"/>
      <c r="AE80" s="31"/>
      <c r="AF80" s="31"/>
      <c r="AG80" s="31"/>
      <c r="AH80" s="31"/>
      <c r="AI80" s="31"/>
      <c r="AJ80" s="31"/>
      <c r="AS80" s="31"/>
      <c r="AT80" s="31"/>
      <c r="AU80" s="31"/>
      <c r="AV80" s="31"/>
      <c r="AW80" s="31"/>
      <c r="AX80" s="31"/>
      <c r="AY80" s="31"/>
      <c r="AZ80" s="31"/>
      <c r="BA80" s="31"/>
    </row>
    <row r="81" spans="2:53" x14ac:dyDescent="0.25">
      <c r="B81" s="31"/>
      <c r="C81" s="31"/>
      <c r="D81" s="31"/>
      <c r="E81" s="31"/>
      <c r="F81" s="31"/>
      <c r="G81" s="31"/>
      <c r="H81" s="31"/>
      <c r="I81" s="31"/>
      <c r="R81" s="31"/>
      <c r="S81" s="31"/>
      <c r="T81" s="31"/>
      <c r="U81" s="31"/>
      <c r="V81" s="31"/>
      <c r="W81" s="31"/>
      <c r="X81" s="31"/>
      <c r="Y81" s="31"/>
      <c r="Z81" s="31"/>
      <c r="AC81" s="31"/>
      <c r="AD81" s="31"/>
      <c r="AE81" s="31"/>
      <c r="AF81" s="31"/>
      <c r="AG81" s="31"/>
      <c r="AH81" s="31"/>
      <c r="AI81" s="31"/>
      <c r="AJ81" s="31"/>
      <c r="AS81" s="31"/>
      <c r="AT81" s="31"/>
      <c r="AU81" s="31"/>
      <c r="AV81" s="31"/>
      <c r="AW81" s="31"/>
      <c r="AX81" s="31"/>
      <c r="AY81" s="31"/>
      <c r="AZ81" s="31"/>
      <c r="BA81" s="31"/>
    </row>
    <row r="82" spans="2:53" x14ac:dyDescent="0.25">
      <c r="B82" s="31"/>
      <c r="C82" s="31"/>
      <c r="D82" s="31"/>
      <c r="E82" s="31"/>
      <c r="F82" s="31"/>
      <c r="G82" s="31"/>
      <c r="H82" s="31"/>
      <c r="I82" s="31"/>
      <c r="R82" s="31"/>
      <c r="S82" s="31"/>
      <c r="T82" s="31"/>
      <c r="U82" s="31"/>
      <c r="V82" s="31"/>
      <c r="W82" s="31"/>
      <c r="X82" s="31"/>
      <c r="Y82" s="31"/>
      <c r="Z82" s="31"/>
      <c r="AC82" s="31"/>
      <c r="AD82" s="31"/>
      <c r="AE82" s="31"/>
      <c r="AF82" s="31"/>
      <c r="AG82" s="31"/>
      <c r="AH82" s="31"/>
      <c r="AI82" s="31"/>
      <c r="AJ82" s="31"/>
      <c r="AS82" s="31"/>
      <c r="AT82" s="31"/>
      <c r="AU82" s="31"/>
      <c r="AV82" s="31"/>
      <c r="AW82" s="31"/>
      <c r="AX82" s="31"/>
      <c r="AY82" s="31"/>
      <c r="AZ82" s="31"/>
      <c r="BA82" s="31"/>
    </row>
    <row r="83" spans="2:53" x14ac:dyDescent="0.25">
      <c r="B83" s="31"/>
      <c r="C83" s="31"/>
      <c r="D83" s="31"/>
      <c r="E83" s="31"/>
      <c r="F83" s="31"/>
      <c r="G83" s="31"/>
      <c r="H83" s="31"/>
      <c r="I83" s="31"/>
      <c r="R83" s="31"/>
      <c r="S83" s="31"/>
      <c r="T83" s="31"/>
      <c r="U83" s="31"/>
      <c r="V83" s="31"/>
      <c r="W83" s="31"/>
      <c r="X83" s="31"/>
      <c r="Y83" s="31"/>
      <c r="Z83" s="31"/>
      <c r="AC83" s="31"/>
      <c r="AD83" s="31"/>
      <c r="AE83" s="31"/>
      <c r="AF83" s="31"/>
      <c r="AG83" s="31"/>
      <c r="AH83" s="31"/>
      <c r="AI83" s="31"/>
      <c r="AJ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2:53" x14ac:dyDescent="0.25">
      <c r="B84" s="31"/>
      <c r="C84" s="31"/>
      <c r="D84" s="31"/>
      <c r="E84" s="31"/>
      <c r="F84" s="31"/>
      <c r="G84" s="31"/>
      <c r="H84" s="31"/>
      <c r="I84" s="31"/>
      <c r="R84" s="31"/>
      <c r="S84" s="31"/>
      <c r="T84" s="31"/>
      <c r="U84" s="31"/>
      <c r="V84" s="31"/>
      <c r="W84" s="31"/>
      <c r="X84" s="31"/>
      <c r="Y84" s="31"/>
      <c r="Z84" s="31"/>
      <c r="AC84" s="31"/>
      <c r="AD84" s="31"/>
      <c r="AE84" s="31"/>
      <c r="AF84" s="31"/>
      <c r="AG84" s="31"/>
      <c r="AH84" s="31"/>
      <c r="AI84" s="31"/>
      <c r="AJ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2:53" x14ac:dyDescent="0.25">
      <c r="B85" s="31"/>
      <c r="C85" s="31"/>
      <c r="D85" s="31"/>
      <c r="E85" s="31"/>
      <c r="F85" s="31"/>
      <c r="G85" s="31"/>
      <c r="H85" s="31"/>
      <c r="I85" s="31"/>
      <c r="R85" s="31"/>
      <c r="S85" s="31"/>
      <c r="T85" s="31"/>
      <c r="U85" s="31"/>
      <c r="V85" s="31"/>
      <c r="W85" s="31"/>
      <c r="X85" s="31"/>
      <c r="Y85" s="31"/>
      <c r="Z85" s="31"/>
      <c r="AC85" s="31"/>
      <c r="AD85" s="31"/>
      <c r="AE85" s="31"/>
      <c r="AF85" s="31"/>
      <c r="AG85" s="31"/>
      <c r="AH85" s="31"/>
      <c r="AI85" s="31"/>
      <c r="AJ85" s="31"/>
      <c r="AS85" s="31"/>
      <c r="AT85" s="31"/>
      <c r="AU85" s="31"/>
      <c r="AV85" s="31"/>
      <c r="AW85" s="31"/>
      <c r="AX85" s="31"/>
      <c r="AY85" s="31"/>
      <c r="AZ85" s="31"/>
      <c r="BA85" s="31"/>
    </row>
    <row r="86" spans="2:53" x14ac:dyDescent="0.25">
      <c r="B86" s="31"/>
      <c r="C86" s="31"/>
      <c r="D86" s="31"/>
      <c r="E86" s="31"/>
      <c r="F86" s="31"/>
      <c r="G86" s="31"/>
      <c r="H86" s="31"/>
      <c r="I86" s="31"/>
      <c r="R86" s="31"/>
      <c r="S86" s="31"/>
      <c r="T86" s="31"/>
      <c r="U86" s="31"/>
      <c r="V86" s="31"/>
      <c r="W86" s="31"/>
      <c r="X86" s="31"/>
      <c r="Y86" s="31"/>
      <c r="Z86" s="31"/>
      <c r="AC86" s="31"/>
      <c r="AD86" s="31"/>
      <c r="AE86" s="31"/>
      <c r="AF86" s="31"/>
      <c r="AG86" s="31"/>
      <c r="AH86" s="31"/>
      <c r="AI86" s="31"/>
      <c r="AJ86" s="31"/>
      <c r="AS86" s="31"/>
      <c r="AT86" s="31"/>
      <c r="AU86" s="31"/>
      <c r="AV86" s="31"/>
      <c r="AW86" s="31"/>
      <c r="AX86" s="31"/>
      <c r="AY86" s="31"/>
      <c r="AZ86" s="31"/>
      <c r="BA86" s="31"/>
    </row>
    <row r="87" spans="2:53" x14ac:dyDescent="0.25">
      <c r="B87" s="31"/>
      <c r="C87" s="31"/>
      <c r="D87" s="31"/>
      <c r="E87" s="31"/>
      <c r="F87" s="31"/>
      <c r="G87" s="31"/>
      <c r="H87" s="31"/>
      <c r="I87" s="31"/>
      <c r="R87" s="31"/>
      <c r="S87" s="31"/>
      <c r="T87" s="31"/>
      <c r="U87" s="31"/>
      <c r="V87" s="31"/>
      <c r="W87" s="31"/>
      <c r="X87" s="31"/>
      <c r="Y87" s="31"/>
      <c r="Z87" s="31"/>
      <c r="AC87" s="31"/>
      <c r="AD87" s="31"/>
      <c r="AE87" s="31"/>
      <c r="AF87" s="31"/>
      <c r="AG87" s="31"/>
      <c r="AH87" s="31"/>
      <c r="AI87" s="31"/>
      <c r="AJ87" s="31"/>
      <c r="AS87" s="31"/>
      <c r="AT87" s="31"/>
      <c r="AU87" s="31"/>
      <c r="AV87" s="31"/>
      <c r="AW87" s="31"/>
      <c r="AX87" s="31"/>
      <c r="AY87" s="31"/>
      <c r="AZ87" s="31"/>
      <c r="BA87" s="31"/>
    </row>
    <row r="88" spans="2:53" x14ac:dyDescent="0.25">
      <c r="B88" s="31"/>
      <c r="C88" s="31"/>
      <c r="D88" s="31"/>
      <c r="E88" s="31"/>
      <c r="F88" s="31"/>
      <c r="G88" s="31"/>
      <c r="H88" s="31"/>
      <c r="I88" s="31"/>
      <c r="R88" s="31"/>
      <c r="S88" s="31"/>
      <c r="T88" s="31"/>
      <c r="U88" s="31"/>
      <c r="V88" s="31"/>
      <c r="W88" s="31"/>
      <c r="X88" s="31"/>
      <c r="Y88" s="31"/>
      <c r="Z88" s="31"/>
      <c r="AC88" s="31"/>
      <c r="AD88" s="31"/>
      <c r="AE88" s="31"/>
      <c r="AF88" s="31"/>
      <c r="AG88" s="31"/>
      <c r="AH88" s="31"/>
      <c r="AI88" s="31"/>
      <c r="AJ88" s="31"/>
      <c r="AS88" s="31"/>
      <c r="AT88" s="31"/>
      <c r="AU88" s="31"/>
      <c r="AV88" s="31"/>
      <c r="AW88" s="31"/>
      <c r="AX88" s="31"/>
      <c r="AY88" s="31"/>
      <c r="AZ88" s="31"/>
      <c r="BA88" s="31"/>
    </row>
    <row r="89" spans="2:53" x14ac:dyDescent="0.25">
      <c r="B89" s="31"/>
      <c r="C89" s="31"/>
      <c r="D89" s="31"/>
      <c r="E89" s="31"/>
      <c r="F89" s="31"/>
      <c r="G89" s="31"/>
      <c r="H89" s="31"/>
      <c r="I89" s="31"/>
      <c r="R89" s="31"/>
      <c r="S89" s="31"/>
      <c r="T89" s="31"/>
      <c r="U89" s="31"/>
      <c r="V89" s="31"/>
      <c r="W89" s="31"/>
      <c r="X89" s="31"/>
      <c r="Y89" s="31"/>
      <c r="Z89" s="31"/>
      <c r="AC89" s="31"/>
      <c r="AD89" s="31"/>
      <c r="AE89" s="31"/>
      <c r="AF89" s="31"/>
      <c r="AG89" s="31"/>
      <c r="AH89" s="31"/>
      <c r="AI89" s="31"/>
      <c r="AJ89" s="31"/>
      <c r="AS89" s="31"/>
      <c r="AT89" s="31"/>
      <c r="AU89" s="31"/>
      <c r="AV89" s="31"/>
      <c r="AW89" s="31"/>
      <c r="AX89" s="31"/>
      <c r="AY89" s="31"/>
      <c r="AZ89" s="31"/>
      <c r="BA89" s="31"/>
    </row>
    <row r="90" spans="2:53" x14ac:dyDescent="0.25">
      <c r="B90" s="31"/>
      <c r="C90" s="31"/>
      <c r="D90" s="31"/>
      <c r="E90" s="31"/>
      <c r="F90" s="31"/>
      <c r="G90" s="31"/>
      <c r="H90" s="31"/>
      <c r="I90" s="31"/>
      <c r="R90" s="31"/>
      <c r="S90" s="31"/>
      <c r="T90" s="31"/>
      <c r="U90" s="31"/>
      <c r="V90" s="31"/>
      <c r="W90" s="31"/>
      <c r="X90" s="31"/>
      <c r="Y90" s="31"/>
      <c r="Z90" s="31"/>
      <c r="AC90" s="31"/>
      <c r="AD90" s="31"/>
      <c r="AE90" s="31"/>
      <c r="AF90" s="31"/>
      <c r="AG90" s="31"/>
      <c r="AH90" s="31"/>
      <c r="AI90" s="31"/>
      <c r="AJ90" s="31"/>
      <c r="AS90" s="31"/>
      <c r="AT90" s="31"/>
      <c r="AU90" s="31"/>
      <c r="AV90" s="31"/>
      <c r="AW90" s="31"/>
      <c r="AX90" s="31"/>
      <c r="AY90" s="31"/>
      <c r="AZ90" s="31"/>
      <c r="BA90" s="31"/>
    </row>
    <row r="91" spans="2:53" x14ac:dyDescent="0.25">
      <c r="B91" s="31"/>
      <c r="C91" s="31"/>
      <c r="D91" s="31"/>
      <c r="E91" s="31"/>
      <c r="F91" s="31"/>
      <c r="G91" s="31"/>
      <c r="H91" s="31"/>
      <c r="I91" s="31"/>
      <c r="R91" s="31"/>
      <c r="S91" s="31"/>
      <c r="T91" s="31"/>
      <c r="U91" s="31"/>
      <c r="V91" s="31"/>
      <c r="W91" s="31"/>
      <c r="X91" s="31"/>
      <c r="Y91" s="31"/>
      <c r="Z91" s="31"/>
      <c r="AC91" s="31"/>
      <c r="AD91" s="31"/>
      <c r="AE91" s="31"/>
      <c r="AF91" s="31"/>
      <c r="AG91" s="31"/>
      <c r="AH91" s="31"/>
      <c r="AI91" s="31"/>
      <c r="AJ91" s="31"/>
      <c r="AS91" s="31"/>
      <c r="AT91" s="31"/>
      <c r="AU91" s="31"/>
      <c r="AV91" s="31"/>
      <c r="AW91" s="31"/>
      <c r="AX91" s="31"/>
      <c r="AY91" s="31"/>
      <c r="AZ91" s="31"/>
      <c r="BA91" s="31"/>
    </row>
    <row r="92" spans="2:53" x14ac:dyDescent="0.25">
      <c r="B92" s="31"/>
      <c r="C92" s="31"/>
      <c r="D92" s="31"/>
      <c r="E92" s="31"/>
      <c r="F92" s="31"/>
      <c r="G92" s="31"/>
      <c r="H92" s="31"/>
      <c r="I92" s="31"/>
      <c r="R92" s="31"/>
      <c r="S92" s="31"/>
      <c r="T92" s="31"/>
      <c r="U92" s="31"/>
      <c r="V92" s="31"/>
      <c r="W92" s="31"/>
      <c r="X92" s="31"/>
      <c r="Y92" s="31"/>
      <c r="Z92" s="31"/>
      <c r="AC92" s="31"/>
      <c r="AD92" s="31"/>
      <c r="AE92" s="31"/>
      <c r="AF92" s="31"/>
      <c r="AG92" s="31"/>
      <c r="AH92" s="31"/>
      <c r="AI92" s="31"/>
      <c r="AJ92" s="31"/>
      <c r="AS92" s="31"/>
      <c r="AT92" s="31"/>
      <c r="AU92" s="31"/>
      <c r="AV92" s="31"/>
      <c r="AW92" s="31"/>
      <c r="AX92" s="31"/>
      <c r="AY92" s="31"/>
      <c r="AZ92" s="31"/>
      <c r="BA92" s="31"/>
    </row>
    <row r="93" spans="2:53" x14ac:dyDescent="0.25">
      <c r="B93" s="31"/>
      <c r="C93" s="31"/>
      <c r="D93" s="31"/>
      <c r="E93" s="31"/>
      <c r="F93" s="31"/>
      <c r="G93" s="31"/>
      <c r="H93" s="31"/>
      <c r="I93" s="31"/>
      <c r="R93" s="31"/>
      <c r="S93" s="31"/>
      <c r="T93" s="31"/>
      <c r="U93" s="31"/>
      <c r="V93" s="31"/>
      <c r="W93" s="31"/>
      <c r="X93" s="31"/>
      <c r="Y93" s="31"/>
      <c r="Z93" s="31"/>
      <c r="AC93" s="31"/>
      <c r="AD93" s="31"/>
      <c r="AE93" s="31"/>
      <c r="AF93" s="31"/>
      <c r="AG93" s="31"/>
      <c r="AH93" s="31"/>
      <c r="AI93" s="31"/>
      <c r="AJ93" s="31"/>
      <c r="AS93" s="31"/>
      <c r="AT93" s="31"/>
      <c r="AU93" s="31"/>
      <c r="AV93" s="31"/>
      <c r="AW93" s="31"/>
      <c r="AX93" s="31"/>
      <c r="AY93" s="31"/>
      <c r="AZ93" s="31"/>
      <c r="BA93" s="31"/>
    </row>
    <row r="94" spans="2:53" x14ac:dyDescent="0.25">
      <c r="B94" s="31"/>
      <c r="C94" s="31"/>
      <c r="D94" s="31"/>
      <c r="E94" s="31"/>
      <c r="F94" s="31"/>
      <c r="G94" s="31"/>
      <c r="H94" s="31"/>
      <c r="I94" s="31"/>
      <c r="R94" s="31"/>
      <c r="S94" s="31"/>
      <c r="T94" s="31"/>
      <c r="U94" s="31"/>
      <c r="V94" s="31"/>
      <c r="W94" s="31"/>
      <c r="X94" s="31"/>
      <c r="Y94" s="31"/>
      <c r="Z94" s="31"/>
      <c r="AC94" s="31"/>
      <c r="AD94" s="31"/>
      <c r="AE94" s="31"/>
      <c r="AF94" s="31"/>
      <c r="AG94" s="31"/>
      <c r="AH94" s="31"/>
      <c r="AI94" s="31"/>
      <c r="AJ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2:53" x14ac:dyDescent="0.25">
      <c r="B95" s="31"/>
      <c r="C95" s="31"/>
      <c r="D95" s="31"/>
      <c r="E95" s="31"/>
      <c r="F95" s="31"/>
      <c r="G95" s="31"/>
      <c r="H95" s="31"/>
      <c r="I95" s="31"/>
      <c r="R95" s="31"/>
      <c r="S95" s="31"/>
      <c r="T95" s="31"/>
      <c r="U95" s="31"/>
      <c r="V95" s="31"/>
      <c r="W95" s="31"/>
      <c r="X95" s="31"/>
      <c r="Y95" s="31"/>
      <c r="Z95" s="31"/>
      <c r="AC95" s="31"/>
      <c r="AD95" s="31"/>
      <c r="AE95" s="31"/>
      <c r="AF95" s="31"/>
      <c r="AG95" s="31"/>
      <c r="AH95" s="31"/>
      <c r="AI95" s="31"/>
      <c r="AJ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2:53" x14ac:dyDescent="0.25">
      <c r="B96" s="31"/>
      <c r="C96" s="31"/>
      <c r="D96" s="31"/>
      <c r="E96" s="31"/>
      <c r="F96" s="31"/>
      <c r="G96" s="31"/>
      <c r="H96" s="31"/>
      <c r="I96" s="31"/>
      <c r="R96" s="31"/>
      <c r="S96" s="31"/>
      <c r="T96" s="31"/>
      <c r="U96" s="31"/>
      <c r="V96" s="31"/>
      <c r="W96" s="31"/>
      <c r="X96" s="31"/>
      <c r="Y96" s="31"/>
      <c r="Z96" s="31"/>
      <c r="AC96" s="31"/>
      <c r="AD96" s="31"/>
      <c r="AE96" s="31"/>
      <c r="AF96" s="31"/>
      <c r="AG96" s="31"/>
      <c r="AH96" s="31"/>
      <c r="AI96" s="31"/>
      <c r="AJ96" s="31"/>
      <c r="AS96" s="31"/>
      <c r="AT96" s="31"/>
      <c r="AU96" s="31"/>
      <c r="AV96" s="31"/>
      <c r="AW96" s="31"/>
      <c r="AX96" s="31"/>
      <c r="AY96" s="31"/>
      <c r="AZ96" s="31"/>
      <c r="BA96" s="31"/>
    </row>
    <row r="97" spans="2:53" x14ac:dyDescent="0.25">
      <c r="B97" s="31"/>
      <c r="C97" s="31"/>
      <c r="D97" s="31"/>
      <c r="E97" s="31"/>
      <c r="F97" s="31"/>
      <c r="G97" s="31"/>
      <c r="H97" s="31"/>
      <c r="I97" s="31"/>
      <c r="R97" s="31"/>
      <c r="S97" s="31"/>
      <c r="T97" s="31"/>
      <c r="U97" s="31"/>
      <c r="V97" s="31"/>
      <c r="W97" s="31"/>
      <c r="X97" s="31"/>
      <c r="Y97" s="31"/>
      <c r="Z97" s="31"/>
      <c r="AC97" s="31"/>
      <c r="AD97" s="31"/>
      <c r="AE97" s="31"/>
      <c r="AF97" s="31"/>
      <c r="AG97" s="31"/>
      <c r="AH97" s="31"/>
      <c r="AI97" s="31"/>
      <c r="AJ97" s="31"/>
      <c r="AS97" s="31"/>
      <c r="AT97" s="31"/>
      <c r="AU97" s="31"/>
      <c r="AV97" s="31"/>
      <c r="AW97" s="31"/>
      <c r="AX97" s="31"/>
      <c r="AY97" s="31"/>
      <c r="AZ97" s="31"/>
      <c r="BA97" s="31"/>
    </row>
    <row r="98" spans="2:53" x14ac:dyDescent="0.25">
      <c r="B98" s="31"/>
      <c r="C98" s="31"/>
      <c r="D98" s="31"/>
      <c r="E98" s="31"/>
      <c r="F98" s="31"/>
      <c r="G98" s="31"/>
      <c r="H98" s="31"/>
      <c r="I98" s="31"/>
      <c r="R98" s="31"/>
      <c r="S98" s="31"/>
      <c r="T98" s="31"/>
      <c r="U98" s="31"/>
      <c r="V98" s="31"/>
      <c r="W98" s="31"/>
      <c r="X98" s="31"/>
      <c r="Y98" s="31"/>
      <c r="Z98" s="31"/>
      <c r="AC98" s="31"/>
      <c r="AD98" s="31"/>
      <c r="AE98" s="31"/>
      <c r="AF98" s="31"/>
      <c r="AG98" s="31"/>
      <c r="AH98" s="31"/>
      <c r="AI98" s="31"/>
      <c r="AJ98" s="31"/>
      <c r="AS98" s="31"/>
      <c r="AT98" s="31"/>
      <c r="AU98" s="31"/>
      <c r="AV98" s="31"/>
      <c r="AW98" s="31"/>
      <c r="AX98" s="31"/>
      <c r="AY98" s="31"/>
      <c r="AZ98" s="31"/>
      <c r="BA98" s="31"/>
    </row>
    <row r="99" spans="2:53" x14ac:dyDescent="0.25">
      <c r="B99" s="31"/>
      <c r="C99" s="31"/>
      <c r="D99" s="31"/>
      <c r="E99" s="31"/>
      <c r="F99" s="31"/>
      <c r="G99" s="31"/>
      <c r="H99" s="31"/>
      <c r="I99" s="31"/>
      <c r="R99" s="31"/>
      <c r="S99" s="31"/>
      <c r="T99" s="31"/>
      <c r="U99" s="31"/>
      <c r="V99" s="31"/>
      <c r="W99" s="31"/>
      <c r="X99" s="31"/>
      <c r="Y99" s="31"/>
      <c r="Z99" s="31"/>
      <c r="AC99" s="31"/>
      <c r="AD99" s="31"/>
      <c r="AE99" s="31"/>
      <c r="AF99" s="31"/>
      <c r="AG99" s="31"/>
      <c r="AH99" s="31"/>
      <c r="AI99" s="31"/>
      <c r="AJ99" s="31"/>
      <c r="AS99" s="31"/>
      <c r="AT99" s="31"/>
      <c r="AU99" s="31"/>
      <c r="AV99" s="31"/>
      <c r="AW99" s="31"/>
      <c r="AX99" s="31"/>
      <c r="AY99" s="31"/>
      <c r="AZ99" s="31"/>
      <c r="BA99" s="31"/>
    </row>
    <row r="100" spans="2:53" x14ac:dyDescent="0.25">
      <c r="B100" s="31"/>
      <c r="C100" s="31"/>
      <c r="D100" s="31"/>
      <c r="E100" s="31"/>
      <c r="F100" s="31"/>
      <c r="G100" s="31"/>
      <c r="H100" s="31"/>
      <c r="I100" s="31"/>
      <c r="R100" s="31"/>
      <c r="S100" s="31"/>
      <c r="T100" s="31"/>
      <c r="U100" s="31"/>
      <c r="V100" s="31"/>
      <c r="W100" s="31"/>
      <c r="X100" s="31"/>
      <c r="Y100" s="31"/>
      <c r="Z100" s="31"/>
      <c r="AC100" s="31"/>
      <c r="AD100" s="31"/>
      <c r="AE100" s="31"/>
      <c r="AF100" s="31"/>
      <c r="AG100" s="31"/>
      <c r="AH100" s="31"/>
      <c r="AI100" s="31"/>
      <c r="AJ100" s="31"/>
      <c r="AS100" s="31"/>
      <c r="AT100" s="31"/>
      <c r="AU100" s="31"/>
      <c r="AV100" s="31"/>
      <c r="AW100" s="31"/>
      <c r="AX100" s="31"/>
      <c r="AY100" s="31"/>
      <c r="AZ100" s="31"/>
      <c r="BA100" s="31"/>
    </row>
    <row r="101" spans="2:53" x14ac:dyDescent="0.25">
      <c r="B101" s="31"/>
      <c r="C101" s="31"/>
      <c r="D101" s="31"/>
      <c r="E101" s="31"/>
      <c r="F101" s="31"/>
      <c r="G101" s="31"/>
      <c r="H101" s="31"/>
      <c r="I101" s="31"/>
      <c r="R101" s="31"/>
      <c r="S101" s="31"/>
      <c r="T101" s="31"/>
      <c r="U101" s="31"/>
      <c r="V101" s="31"/>
      <c r="W101" s="31"/>
      <c r="X101" s="31"/>
      <c r="Y101" s="31"/>
      <c r="Z101" s="31"/>
      <c r="AC101" s="31"/>
      <c r="AD101" s="31"/>
      <c r="AE101" s="31"/>
      <c r="AF101" s="31"/>
      <c r="AG101" s="31"/>
      <c r="AH101" s="31"/>
      <c r="AI101" s="31"/>
      <c r="AJ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2:53" x14ac:dyDescent="0.25">
      <c r="B102" s="31"/>
      <c r="C102" s="31"/>
      <c r="D102" s="31"/>
      <c r="E102" s="31"/>
      <c r="F102" s="31"/>
      <c r="G102" s="31"/>
      <c r="H102" s="31"/>
      <c r="I102" s="31"/>
      <c r="R102" s="31"/>
      <c r="S102" s="31"/>
      <c r="T102" s="31"/>
      <c r="U102" s="31"/>
      <c r="V102" s="31"/>
      <c r="W102" s="31"/>
      <c r="X102" s="31"/>
      <c r="Y102" s="31"/>
      <c r="Z102" s="31"/>
      <c r="AC102" s="31"/>
      <c r="AD102" s="31"/>
      <c r="AE102" s="31"/>
      <c r="AF102" s="31"/>
      <c r="AG102" s="31"/>
      <c r="AH102" s="31"/>
      <c r="AI102" s="31"/>
      <c r="AJ102" s="31"/>
      <c r="AS102" s="31"/>
      <c r="AT102" s="31"/>
      <c r="AU102" s="31"/>
      <c r="AV102" s="31"/>
      <c r="AW102" s="31"/>
      <c r="AX102" s="31"/>
      <c r="AY102" s="31"/>
      <c r="AZ102" s="31"/>
      <c r="BA102" s="31"/>
    </row>
    <row r="103" spans="2:53" x14ac:dyDescent="0.25">
      <c r="B103" s="31"/>
      <c r="C103" s="31"/>
      <c r="D103" s="31"/>
      <c r="E103" s="31"/>
      <c r="F103" s="31"/>
      <c r="G103" s="31"/>
      <c r="H103" s="31"/>
      <c r="I103" s="31"/>
      <c r="R103" s="31"/>
      <c r="S103" s="31"/>
      <c r="T103" s="31"/>
      <c r="U103" s="31"/>
      <c r="V103" s="31"/>
      <c r="W103" s="31"/>
      <c r="X103" s="31"/>
      <c r="Y103" s="31"/>
      <c r="Z103" s="31"/>
      <c r="AC103" s="31"/>
      <c r="AD103" s="31"/>
      <c r="AE103" s="31"/>
      <c r="AF103" s="31"/>
      <c r="AG103" s="31"/>
      <c r="AH103" s="31"/>
      <c r="AI103" s="31"/>
      <c r="AJ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2:53" x14ac:dyDescent="0.25">
      <c r="B104" s="31"/>
      <c r="C104" s="31"/>
      <c r="D104" s="31"/>
      <c r="E104" s="31"/>
      <c r="F104" s="31"/>
      <c r="G104" s="31"/>
      <c r="H104" s="31"/>
      <c r="I104" s="31"/>
      <c r="R104" s="31"/>
      <c r="S104" s="31"/>
      <c r="T104" s="31"/>
      <c r="U104" s="31"/>
      <c r="V104" s="31"/>
      <c r="W104" s="31"/>
      <c r="X104" s="31"/>
      <c r="Y104" s="31"/>
      <c r="Z104" s="31"/>
      <c r="AC104" s="31"/>
      <c r="AD104" s="31"/>
      <c r="AE104" s="31"/>
      <c r="AF104" s="31"/>
      <c r="AG104" s="31"/>
      <c r="AH104" s="31"/>
      <c r="AI104" s="31"/>
      <c r="AJ104" s="31"/>
      <c r="AS104" s="31"/>
      <c r="AT104" s="31"/>
      <c r="AU104" s="31"/>
      <c r="AV104" s="31"/>
      <c r="AW104" s="31"/>
      <c r="AX104" s="31"/>
      <c r="AY104" s="31"/>
      <c r="AZ104" s="31"/>
      <c r="BA104" s="31"/>
    </row>
    <row r="105" spans="2:53" x14ac:dyDescent="0.25">
      <c r="B105" s="31"/>
      <c r="C105" s="31"/>
      <c r="D105" s="31"/>
      <c r="E105" s="31"/>
      <c r="F105" s="31"/>
      <c r="G105" s="31"/>
      <c r="H105" s="31"/>
      <c r="I105" s="31"/>
      <c r="R105" s="31"/>
      <c r="S105" s="31"/>
      <c r="T105" s="31"/>
      <c r="U105" s="31"/>
      <c r="V105" s="31"/>
      <c r="W105" s="31"/>
      <c r="X105" s="31"/>
      <c r="Y105" s="31"/>
      <c r="Z105" s="31"/>
      <c r="AC105" s="31"/>
      <c r="AD105" s="31"/>
      <c r="AE105" s="31"/>
      <c r="AF105" s="31"/>
      <c r="AG105" s="31"/>
      <c r="AH105" s="31"/>
      <c r="AI105" s="31"/>
      <c r="AJ105" s="31"/>
      <c r="AS105" s="31"/>
      <c r="AT105" s="31"/>
      <c r="AU105" s="31"/>
      <c r="AV105" s="31"/>
      <c r="AW105" s="31"/>
      <c r="AX105" s="31"/>
      <c r="AY105" s="31"/>
      <c r="AZ105" s="31"/>
      <c r="BA105" s="31"/>
    </row>
    <row r="106" spans="2:53" x14ac:dyDescent="0.25">
      <c r="B106" s="31"/>
      <c r="C106" s="31"/>
      <c r="D106" s="31"/>
      <c r="E106" s="31"/>
      <c r="F106" s="31"/>
      <c r="G106" s="31"/>
      <c r="H106" s="31"/>
      <c r="I106" s="31"/>
      <c r="R106" s="31"/>
      <c r="S106" s="31"/>
      <c r="T106" s="31"/>
      <c r="U106" s="31"/>
      <c r="V106" s="31"/>
      <c r="W106" s="31"/>
      <c r="X106" s="31"/>
      <c r="Y106" s="31"/>
      <c r="Z106" s="31"/>
      <c r="AC106" s="31"/>
      <c r="AD106" s="31"/>
      <c r="AE106" s="31"/>
      <c r="AF106" s="31"/>
      <c r="AG106" s="31"/>
      <c r="AH106" s="31"/>
      <c r="AI106" s="31"/>
      <c r="AJ106" s="31"/>
      <c r="AS106" s="31"/>
      <c r="AT106" s="31"/>
      <c r="AU106" s="31"/>
      <c r="AV106" s="31"/>
      <c r="AW106" s="31"/>
      <c r="AX106" s="31"/>
      <c r="AY106" s="31"/>
      <c r="AZ106" s="31"/>
      <c r="BA106" s="31"/>
    </row>
    <row r="107" spans="2:53" x14ac:dyDescent="0.25">
      <c r="B107" s="31"/>
      <c r="C107" s="31"/>
      <c r="D107" s="31"/>
      <c r="E107" s="31"/>
      <c r="F107" s="31"/>
      <c r="G107" s="31"/>
      <c r="H107" s="31"/>
      <c r="I107" s="31"/>
      <c r="R107" s="31"/>
      <c r="S107" s="31"/>
      <c r="T107" s="31"/>
      <c r="U107" s="31"/>
      <c r="V107" s="31"/>
      <c r="W107" s="31"/>
      <c r="X107" s="31"/>
      <c r="Y107" s="31"/>
      <c r="Z107" s="31"/>
      <c r="AC107" s="31"/>
      <c r="AD107" s="31"/>
      <c r="AE107" s="31"/>
      <c r="AF107" s="31"/>
      <c r="AG107" s="31"/>
      <c r="AH107" s="31"/>
      <c r="AI107" s="31"/>
      <c r="AJ107" s="31"/>
      <c r="AS107" s="31"/>
      <c r="AT107" s="31"/>
      <c r="AU107" s="31"/>
      <c r="AV107" s="31"/>
      <c r="AW107" s="31"/>
      <c r="AX107" s="31"/>
      <c r="AY107" s="31"/>
      <c r="AZ107" s="31"/>
      <c r="BA107" s="31"/>
    </row>
    <row r="108" spans="2:53" x14ac:dyDescent="0.25">
      <c r="B108" s="31"/>
      <c r="C108" s="31"/>
      <c r="D108" s="31"/>
      <c r="E108" s="31"/>
      <c r="F108" s="31"/>
      <c r="G108" s="31"/>
      <c r="H108" s="31"/>
      <c r="I108" s="31"/>
      <c r="R108" s="31"/>
      <c r="S108" s="31"/>
      <c r="T108" s="31"/>
      <c r="U108" s="31"/>
      <c r="V108" s="31"/>
      <c r="W108" s="31"/>
      <c r="X108" s="31"/>
      <c r="Y108" s="31"/>
      <c r="Z108" s="31"/>
      <c r="AC108" s="31"/>
      <c r="AD108" s="31"/>
      <c r="AE108" s="31"/>
      <c r="AF108" s="31"/>
      <c r="AG108" s="31"/>
      <c r="AH108" s="31"/>
      <c r="AI108" s="31"/>
      <c r="AJ108" s="31"/>
      <c r="AS108" s="31"/>
      <c r="AT108" s="31"/>
      <c r="AU108" s="31"/>
      <c r="AV108" s="31"/>
      <c r="AW108" s="31"/>
      <c r="AX108" s="31"/>
      <c r="AY108" s="31"/>
      <c r="AZ108" s="31"/>
      <c r="BA108" s="31"/>
    </row>
    <row r="109" spans="2:53" x14ac:dyDescent="0.25">
      <c r="B109" s="31"/>
      <c r="C109" s="31"/>
      <c r="D109" s="31"/>
      <c r="E109" s="31"/>
      <c r="F109" s="31"/>
      <c r="G109" s="31"/>
      <c r="H109" s="31"/>
      <c r="I109" s="31"/>
      <c r="R109" s="31"/>
      <c r="S109" s="31"/>
      <c r="T109" s="31"/>
      <c r="U109" s="31"/>
      <c r="V109" s="31"/>
      <c r="W109" s="31"/>
      <c r="X109" s="31"/>
      <c r="Y109" s="31"/>
      <c r="Z109" s="31"/>
      <c r="AC109" s="31"/>
      <c r="AD109" s="31"/>
      <c r="AE109" s="31"/>
      <c r="AF109" s="31"/>
      <c r="AG109" s="31"/>
      <c r="AH109" s="31"/>
      <c r="AI109" s="31"/>
      <c r="AJ109" s="31"/>
      <c r="AS109" s="31"/>
      <c r="AT109" s="31"/>
      <c r="AU109" s="31"/>
      <c r="AV109" s="31"/>
      <c r="AW109" s="31"/>
      <c r="AX109" s="31"/>
      <c r="AY109" s="31"/>
      <c r="AZ109" s="31"/>
      <c r="BA109" s="31"/>
    </row>
    <row r="110" spans="2:53" x14ac:dyDescent="0.25">
      <c r="B110" s="31"/>
      <c r="C110" s="31"/>
      <c r="D110" s="31"/>
      <c r="E110" s="31"/>
      <c r="F110" s="31"/>
      <c r="G110" s="31"/>
      <c r="H110" s="31"/>
      <c r="I110" s="31"/>
      <c r="R110" s="31"/>
      <c r="S110" s="31"/>
      <c r="T110" s="31"/>
      <c r="U110" s="31"/>
      <c r="V110" s="31"/>
      <c r="W110" s="31"/>
      <c r="X110" s="31"/>
      <c r="Y110" s="31"/>
      <c r="Z110" s="31"/>
      <c r="AC110" s="31"/>
      <c r="AD110" s="31"/>
      <c r="AE110" s="31"/>
      <c r="AF110" s="31"/>
      <c r="AG110" s="31"/>
      <c r="AH110" s="31"/>
      <c r="AI110" s="31"/>
      <c r="AJ110" s="31"/>
      <c r="AS110" s="31"/>
      <c r="AT110" s="31"/>
      <c r="AU110" s="31"/>
      <c r="AV110" s="31"/>
      <c r="AW110" s="31"/>
      <c r="AX110" s="31"/>
      <c r="AY110" s="31"/>
      <c r="AZ110" s="31"/>
      <c r="BA110" s="31"/>
    </row>
    <row r="111" spans="2:53" x14ac:dyDescent="0.25">
      <c r="B111" s="31"/>
      <c r="C111" s="31"/>
      <c r="D111" s="31"/>
      <c r="E111" s="31"/>
      <c r="F111" s="31"/>
      <c r="G111" s="31"/>
      <c r="H111" s="31"/>
      <c r="I111" s="31"/>
      <c r="R111" s="31"/>
      <c r="S111" s="31"/>
      <c r="T111" s="31"/>
      <c r="U111" s="31"/>
      <c r="V111" s="31"/>
      <c r="W111" s="31"/>
      <c r="X111" s="31"/>
      <c r="Y111" s="31"/>
      <c r="Z111" s="31"/>
      <c r="AC111" s="31"/>
      <c r="AD111" s="31"/>
      <c r="AE111" s="31"/>
      <c r="AF111" s="31"/>
      <c r="AG111" s="31"/>
      <c r="AH111" s="31"/>
      <c r="AI111" s="31"/>
      <c r="AJ111" s="31"/>
      <c r="AS111" s="31"/>
      <c r="AT111" s="31"/>
      <c r="AU111" s="31"/>
      <c r="AV111" s="31"/>
      <c r="AW111" s="31"/>
      <c r="AX111" s="31"/>
      <c r="AY111" s="31"/>
      <c r="AZ111" s="31"/>
      <c r="BA111" s="31"/>
    </row>
    <row r="112" spans="2:53" x14ac:dyDescent="0.25">
      <c r="B112" s="31"/>
      <c r="C112" s="31"/>
      <c r="D112" s="31"/>
      <c r="E112" s="31"/>
      <c r="F112" s="31"/>
      <c r="G112" s="31"/>
      <c r="H112" s="31"/>
      <c r="I112" s="31"/>
      <c r="R112" s="31"/>
      <c r="S112" s="31"/>
      <c r="T112" s="31"/>
      <c r="U112" s="31"/>
      <c r="V112" s="31"/>
      <c r="W112" s="31"/>
      <c r="X112" s="31"/>
      <c r="Y112" s="31"/>
      <c r="Z112" s="31"/>
      <c r="AC112" s="31"/>
      <c r="AD112" s="31"/>
      <c r="AE112" s="31"/>
      <c r="AF112" s="31"/>
      <c r="AG112" s="31"/>
      <c r="AH112" s="31"/>
      <c r="AI112" s="31"/>
      <c r="AJ112" s="31"/>
      <c r="AS112" s="31"/>
      <c r="AT112" s="31"/>
      <c r="AU112" s="31"/>
      <c r="AV112" s="31"/>
      <c r="AW112" s="31"/>
      <c r="AX112" s="31"/>
      <c r="AY112" s="31"/>
      <c r="AZ112" s="31"/>
      <c r="BA112" s="31"/>
    </row>
    <row r="113" spans="2:53" x14ac:dyDescent="0.25">
      <c r="B113" s="31"/>
      <c r="C113" s="31"/>
      <c r="D113" s="31"/>
      <c r="E113" s="31"/>
      <c r="F113" s="31"/>
      <c r="G113" s="31"/>
      <c r="H113" s="31"/>
      <c r="I113" s="31"/>
      <c r="R113" s="31"/>
      <c r="S113" s="31"/>
      <c r="T113" s="31"/>
      <c r="U113" s="31"/>
      <c r="V113" s="31"/>
      <c r="W113" s="31"/>
      <c r="X113" s="31"/>
      <c r="Y113" s="31"/>
      <c r="Z113" s="31"/>
      <c r="AC113" s="31"/>
      <c r="AD113" s="31"/>
      <c r="AE113" s="31"/>
      <c r="AF113" s="31"/>
      <c r="AG113" s="31"/>
      <c r="AH113" s="31"/>
      <c r="AI113" s="31"/>
      <c r="AJ113" s="31"/>
      <c r="AS113" s="31"/>
      <c r="AT113" s="31"/>
      <c r="AU113" s="31"/>
      <c r="AV113" s="31"/>
      <c r="AW113" s="31"/>
      <c r="AX113" s="31"/>
      <c r="AY113" s="31"/>
      <c r="AZ113" s="31"/>
      <c r="BA113" s="31"/>
    </row>
    <row r="114" spans="2:53" x14ac:dyDescent="0.25">
      <c r="B114" s="31"/>
      <c r="C114" s="31"/>
      <c r="D114" s="31"/>
      <c r="E114" s="31"/>
      <c r="F114" s="31"/>
      <c r="G114" s="31"/>
      <c r="H114" s="31"/>
      <c r="I114" s="31"/>
      <c r="R114" s="31"/>
      <c r="S114" s="31"/>
      <c r="T114" s="31"/>
      <c r="U114" s="31"/>
      <c r="V114" s="31"/>
      <c r="W114" s="31"/>
      <c r="X114" s="31"/>
      <c r="Y114" s="31"/>
      <c r="Z114" s="31"/>
      <c r="AC114" s="31"/>
      <c r="AD114" s="31"/>
      <c r="AE114" s="31"/>
      <c r="AF114" s="31"/>
      <c r="AG114" s="31"/>
      <c r="AH114" s="31"/>
      <c r="AI114" s="31"/>
      <c r="AJ114" s="31"/>
      <c r="AS114" s="31"/>
      <c r="AT114" s="31"/>
      <c r="AU114" s="31"/>
      <c r="AV114" s="31"/>
      <c r="AW114" s="31"/>
      <c r="AX114" s="31"/>
      <c r="AY114" s="31"/>
      <c r="AZ114" s="31"/>
      <c r="BA114" s="31"/>
    </row>
    <row r="115" spans="2:53" x14ac:dyDescent="0.25">
      <c r="B115" s="31"/>
      <c r="C115" s="31"/>
      <c r="D115" s="31"/>
      <c r="E115" s="31"/>
      <c r="F115" s="31"/>
      <c r="G115" s="31"/>
      <c r="H115" s="31"/>
      <c r="I115" s="31"/>
      <c r="R115" s="31"/>
      <c r="S115" s="31"/>
      <c r="T115" s="31"/>
      <c r="U115" s="31"/>
      <c r="V115" s="31"/>
      <c r="W115" s="31"/>
      <c r="X115" s="31"/>
      <c r="Y115" s="31"/>
      <c r="Z115" s="31"/>
      <c r="AC115" s="31"/>
      <c r="AD115" s="31"/>
      <c r="AE115" s="31"/>
      <c r="AF115" s="31"/>
      <c r="AG115" s="31"/>
      <c r="AH115" s="31"/>
      <c r="AI115" s="31"/>
      <c r="AJ115" s="31"/>
      <c r="AS115" s="31"/>
      <c r="AT115" s="31"/>
      <c r="AU115" s="31"/>
      <c r="AV115" s="31"/>
      <c r="AW115" s="31"/>
      <c r="AX115" s="31"/>
      <c r="AY115" s="31"/>
      <c r="AZ115" s="31"/>
      <c r="BA115" s="31"/>
    </row>
    <row r="116" spans="2:53" x14ac:dyDescent="0.25">
      <c r="B116" s="31"/>
      <c r="C116" s="31"/>
      <c r="D116" s="31"/>
      <c r="E116" s="31"/>
      <c r="F116" s="31"/>
      <c r="G116" s="31"/>
      <c r="H116" s="31"/>
      <c r="I116" s="31"/>
      <c r="R116" s="31"/>
      <c r="S116" s="31"/>
      <c r="T116" s="31"/>
      <c r="U116" s="31"/>
      <c r="V116" s="31"/>
      <c r="W116" s="31"/>
      <c r="X116" s="31"/>
      <c r="Y116" s="31"/>
      <c r="Z116" s="31"/>
      <c r="AC116" s="31"/>
      <c r="AD116" s="31"/>
      <c r="AE116" s="31"/>
      <c r="AF116" s="31"/>
      <c r="AG116" s="31"/>
      <c r="AH116" s="31"/>
      <c r="AI116" s="31"/>
      <c r="AJ116" s="31"/>
      <c r="AS116" s="31"/>
      <c r="AT116" s="31"/>
      <c r="AU116" s="31"/>
      <c r="AV116" s="31"/>
      <c r="AW116" s="31"/>
      <c r="AX116" s="31"/>
      <c r="AY116" s="31"/>
      <c r="AZ116" s="31"/>
      <c r="BA116" s="31"/>
    </row>
    <row r="117" spans="2:53" x14ac:dyDescent="0.25">
      <c r="B117" s="31"/>
      <c r="C117" s="31"/>
      <c r="D117" s="31"/>
      <c r="E117" s="31"/>
      <c r="F117" s="31"/>
      <c r="G117" s="31"/>
      <c r="H117" s="31"/>
      <c r="I117" s="31"/>
      <c r="R117" s="31"/>
      <c r="S117" s="31"/>
      <c r="T117" s="31"/>
      <c r="U117" s="31"/>
      <c r="V117" s="31"/>
      <c r="W117" s="31"/>
      <c r="X117" s="31"/>
      <c r="Y117" s="31"/>
      <c r="Z117" s="31"/>
      <c r="AC117" s="31"/>
      <c r="AD117" s="31"/>
      <c r="AE117" s="31"/>
      <c r="AF117" s="31"/>
      <c r="AG117" s="31"/>
      <c r="AH117" s="31"/>
      <c r="AI117" s="31"/>
      <c r="AJ117" s="31"/>
      <c r="AS117" s="31"/>
      <c r="AT117" s="31"/>
      <c r="AU117" s="31"/>
      <c r="AV117" s="31"/>
      <c r="AW117" s="31"/>
      <c r="AX117" s="31"/>
      <c r="AY117" s="31"/>
      <c r="AZ117" s="31"/>
      <c r="BA117" s="31"/>
    </row>
    <row r="118" spans="2:53" x14ac:dyDescent="0.25">
      <c r="B118" s="31"/>
      <c r="C118" s="31"/>
      <c r="D118" s="31"/>
      <c r="E118" s="31"/>
      <c r="F118" s="31"/>
      <c r="G118" s="31"/>
      <c r="H118" s="31"/>
      <c r="I118" s="31"/>
      <c r="R118" s="31"/>
      <c r="S118" s="31"/>
      <c r="T118" s="31"/>
      <c r="U118" s="31"/>
      <c r="V118" s="31"/>
      <c r="W118" s="31"/>
      <c r="X118" s="31"/>
      <c r="Y118" s="31"/>
      <c r="Z118" s="31"/>
      <c r="AC118" s="31"/>
      <c r="AD118" s="31"/>
      <c r="AE118" s="31"/>
      <c r="AF118" s="31"/>
      <c r="AG118" s="31"/>
      <c r="AH118" s="31"/>
      <c r="AI118" s="31"/>
      <c r="AJ118" s="31"/>
      <c r="AS118" s="31"/>
      <c r="AT118" s="31"/>
      <c r="AU118" s="31"/>
      <c r="AV118" s="31"/>
      <c r="AW118" s="31"/>
      <c r="AX118" s="31"/>
      <c r="AY118" s="31"/>
      <c r="AZ118" s="31"/>
      <c r="BA118" s="31"/>
    </row>
    <row r="119" spans="2:53" x14ac:dyDescent="0.25">
      <c r="B119" s="31"/>
      <c r="C119" s="31"/>
      <c r="D119" s="31"/>
      <c r="E119" s="31"/>
      <c r="F119" s="31"/>
      <c r="G119" s="31"/>
      <c r="H119" s="31"/>
      <c r="I119" s="31"/>
      <c r="R119" s="31"/>
      <c r="S119" s="31"/>
      <c r="T119" s="31"/>
      <c r="U119" s="31"/>
      <c r="V119" s="31"/>
      <c r="W119" s="31"/>
      <c r="X119" s="31"/>
      <c r="Y119" s="31"/>
      <c r="Z119" s="31"/>
      <c r="AC119" s="31"/>
      <c r="AD119" s="31"/>
      <c r="AE119" s="31"/>
      <c r="AF119" s="31"/>
      <c r="AG119" s="31"/>
      <c r="AH119" s="31"/>
      <c r="AI119" s="31"/>
      <c r="AJ119" s="31"/>
      <c r="AS119" s="31"/>
      <c r="AT119" s="31"/>
      <c r="AU119" s="31"/>
      <c r="AV119" s="31"/>
      <c r="AW119" s="31"/>
      <c r="AX119" s="31"/>
      <c r="AY119" s="31"/>
      <c r="AZ119" s="31"/>
      <c r="BA119" s="31"/>
    </row>
    <row r="120" spans="2:53" x14ac:dyDescent="0.25">
      <c r="B120" s="31"/>
      <c r="C120" s="31"/>
      <c r="D120" s="31"/>
      <c r="E120" s="31"/>
      <c r="F120" s="31"/>
      <c r="G120" s="31"/>
      <c r="H120" s="31"/>
      <c r="I120" s="31"/>
      <c r="R120" s="31"/>
      <c r="S120" s="31"/>
      <c r="T120" s="31"/>
      <c r="U120" s="31"/>
      <c r="V120" s="31"/>
      <c r="W120" s="31"/>
      <c r="X120" s="31"/>
      <c r="Y120" s="31"/>
      <c r="Z120" s="31"/>
      <c r="AC120" s="31"/>
      <c r="AD120" s="31"/>
      <c r="AE120" s="31"/>
      <c r="AF120" s="31"/>
      <c r="AG120" s="31"/>
      <c r="AH120" s="31"/>
      <c r="AI120" s="31"/>
      <c r="AJ120" s="31"/>
      <c r="AS120" s="31"/>
      <c r="AT120" s="31"/>
      <c r="AU120" s="31"/>
      <c r="AV120" s="31"/>
      <c r="AW120" s="31"/>
      <c r="AX120" s="31"/>
      <c r="AY120" s="31"/>
      <c r="AZ120" s="31"/>
      <c r="BA120" s="31"/>
    </row>
    <row r="121" spans="2:53" x14ac:dyDescent="0.25">
      <c r="B121" s="31"/>
      <c r="C121" s="31"/>
      <c r="D121" s="31"/>
      <c r="E121" s="31"/>
      <c r="F121" s="31"/>
      <c r="G121" s="31"/>
      <c r="H121" s="31"/>
      <c r="I121" s="31"/>
      <c r="R121" s="31"/>
      <c r="S121" s="31"/>
      <c r="T121" s="31"/>
      <c r="U121" s="31"/>
      <c r="V121" s="31"/>
      <c r="W121" s="31"/>
      <c r="X121" s="31"/>
      <c r="Y121" s="31"/>
      <c r="Z121" s="31"/>
      <c r="AC121" s="31"/>
      <c r="AD121" s="31"/>
      <c r="AE121" s="31"/>
      <c r="AF121" s="31"/>
      <c r="AG121" s="31"/>
      <c r="AH121" s="31"/>
      <c r="AI121" s="31"/>
      <c r="AJ121" s="31"/>
      <c r="AS121" s="31"/>
      <c r="AT121" s="31"/>
      <c r="AU121" s="31"/>
      <c r="AV121" s="31"/>
      <c r="AW121" s="31"/>
      <c r="AX121" s="31"/>
      <c r="AY121" s="31"/>
      <c r="AZ121" s="31"/>
      <c r="BA121" s="31"/>
    </row>
    <row r="122" spans="2:53" x14ac:dyDescent="0.25">
      <c r="B122" s="31"/>
      <c r="C122" s="31"/>
      <c r="D122" s="31"/>
      <c r="E122" s="31"/>
      <c r="F122" s="31"/>
      <c r="G122" s="31"/>
      <c r="H122" s="31"/>
      <c r="I122" s="31"/>
      <c r="R122" s="31"/>
      <c r="S122" s="31"/>
      <c r="T122" s="31"/>
      <c r="U122" s="31"/>
      <c r="V122" s="31"/>
      <c r="W122" s="31"/>
      <c r="X122" s="31"/>
      <c r="Y122" s="31"/>
      <c r="Z122" s="31"/>
      <c r="AC122" s="31"/>
      <c r="AD122" s="31"/>
      <c r="AE122" s="31"/>
      <c r="AF122" s="31"/>
      <c r="AG122" s="31"/>
      <c r="AH122" s="31"/>
      <c r="AI122" s="31"/>
      <c r="AJ122" s="31"/>
      <c r="AS122" s="31"/>
      <c r="AT122" s="31"/>
      <c r="AU122" s="31"/>
      <c r="AV122" s="31"/>
      <c r="AW122" s="31"/>
      <c r="AX122" s="31"/>
      <c r="AY122" s="31"/>
      <c r="AZ122" s="31"/>
      <c r="BA122" s="31"/>
    </row>
    <row r="123" spans="2:53" x14ac:dyDescent="0.25">
      <c r="B123" s="31"/>
      <c r="C123" s="31"/>
      <c r="D123" s="31"/>
      <c r="E123" s="31"/>
      <c r="F123" s="31"/>
      <c r="G123" s="31"/>
      <c r="H123" s="31"/>
      <c r="I123" s="31"/>
      <c r="R123" s="31"/>
      <c r="S123" s="31"/>
      <c r="T123" s="31"/>
      <c r="U123" s="31"/>
      <c r="V123" s="31"/>
      <c r="W123" s="31"/>
      <c r="X123" s="31"/>
      <c r="Y123" s="31"/>
      <c r="Z123" s="31"/>
      <c r="AC123" s="31"/>
      <c r="AD123" s="31"/>
      <c r="AE123" s="31"/>
      <c r="AF123" s="31"/>
      <c r="AG123" s="31"/>
      <c r="AH123" s="31"/>
      <c r="AI123" s="31"/>
      <c r="AJ123" s="31"/>
      <c r="AS123" s="31"/>
      <c r="AT123" s="31"/>
      <c r="AU123" s="31"/>
      <c r="AV123" s="31"/>
      <c r="AW123" s="31"/>
      <c r="AX123" s="31"/>
      <c r="AY123" s="31"/>
      <c r="AZ123" s="31"/>
      <c r="BA123" s="31"/>
    </row>
    <row r="124" spans="2:53" x14ac:dyDescent="0.25">
      <c r="B124" s="31"/>
      <c r="C124" s="31"/>
      <c r="D124" s="31"/>
      <c r="E124" s="31"/>
      <c r="F124" s="31"/>
      <c r="G124" s="31"/>
      <c r="H124" s="31"/>
      <c r="I124" s="31"/>
      <c r="R124" s="31"/>
      <c r="S124" s="31"/>
      <c r="T124" s="31"/>
      <c r="U124" s="31"/>
      <c r="V124" s="31"/>
      <c r="W124" s="31"/>
      <c r="X124" s="31"/>
      <c r="Y124" s="31"/>
      <c r="Z124" s="31"/>
      <c r="AC124" s="31"/>
      <c r="AD124" s="31"/>
      <c r="AE124" s="31"/>
      <c r="AF124" s="31"/>
      <c r="AG124" s="31"/>
      <c r="AH124" s="31"/>
      <c r="AI124" s="31"/>
      <c r="AJ124" s="31"/>
      <c r="AS124" s="31"/>
      <c r="AT124" s="31"/>
      <c r="AU124" s="31"/>
      <c r="AV124" s="31"/>
      <c r="AW124" s="31"/>
      <c r="AX124" s="31"/>
      <c r="AY124" s="31"/>
      <c r="AZ124" s="31"/>
      <c r="BA124" s="31"/>
    </row>
    <row r="125" spans="2:53" x14ac:dyDescent="0.25">
      <c r="B125" s="31"/>
      <c r="C125" s="31"/>
      <c r="D125" s="31"/>
      <c r="E125" s="31"/>
      <c r="F125" s="31"/>
      <c r="G125" s="31"/>
      <c r="H125" s="31"/>
      <c r="I125" s="31"/>
      <c r="R125" s="31"/>
      <c r="S125" s="31"/>
      <c r="T125" s="31"/>
      <c r="U125" s="31"/>
      <c r="V125" s="31"/>
      <c r="W125" s="31"/>
      <c r="X125" s="31"/>
      <c r="Y125" s="31"/>
      <c r="Z125" s="31"/>
      <c r="AC125" s="31"/>
      <c r="AD125" s="31"/>
      <c r="AE125" s="31"/>
      <c r="AF125" s="31"/>
      <c r="AG125" s="31"/>
      <c r="AH125" s="31"/>
      <c r="AI125" s="31"/>
      <c r="AJ125" s="31"/>
      <c r="AS125" s="31"/>
      <c r="AT125" s="31"/>
      <c r="AU125" s="31"/>
      <c r="AV125" s="31"/>
      <c r="AW125" s="31"/>
      <c r="AX125" s="31"/>
      <c r="AY125" s="31"/>
      <c r="AZ125" s="31"/>
      <c r="BA125" s="31"/>
    </row>
    <row r="126" spans="2:53" x14ac:dyDescent="0.25">
      <c r="B126" s="31"/>
      <c r="C126" s="31"/>
      <c r="D126" s="31"/>
      <c r="E126" s="31"/>
      <c r="F126" s="31"/>
      <c r="G126" s="31"/>
      <c r="H126" s="31"/>
      <c r="I126" s="31"/>
      <c r="R126" s="31"/>
      <c r="S126" s="31"/>
      <c r="T126" s="31"/>
      <c r="U126" s="31"/>
      <c r="V126" s="31"/>
      <c r="W126" s="31"/>
      <c r="X126" s="31"/>
      <c r="Y126" s="31"/>
      <c r="Z126" s="31"/>
      <c r="AC126" s="31"/>
      <c r="AD126" s="31"/>
      <c r="AE126" s="31"/>
      <c r="AF126" s="31"/>
      <c r="AG126" s="31"/>
      <c r="AH126" s="31"/>
      <c r="AI126" s="31"/>
      <c r="AJ126" s="31"/>
      <c r="AS126" s="31"/>
      <c r="AT126" s="31"/>
      <c r="AU126" s="31"/>
      <c r="AV126" s="31"/>
      <c r="AW126" s="31"/>
      <c r="AX126" s="31"/>
      <c r="AY126" s="31"/>
      <c r="AZ126" s="31"/>
      <c r="BA126" s="31"/>
    </row>
    <row r="127" spans="2:53" x14ac:dyDescent="0.25">
      <c r="B127" s="31"/>
      <c r="C127" s="31"/>
      <c r="D127" s="31"/>
      <c r="E127" s="31"/>
      <c r="F127" s="31"/>
      <c r="G127" s="31"/>
      <c r="H127" s="31"/>
      <c r="I127" s="31"/>
      <c r="R127" s="31"/>
      <c r="S127" s="31"/>
      <c r="T127" s="31"/>
      <c r="U127" s="31"/>
      <c r="V127" s="31"/>
      <c r="W127" s="31"/>
      <c r="X127" s="31"/>
      <c r="Y127" s="31"/>
      <c r="Z127" s="31"/>
      <c r="AC127" s="31"/>
      <c r="AD127" s="31"/>
      <c r="AE127" s="31"/>
      <c r="AF127" s="31"/>
      <c r="AG127" s="31"/>
      <c r="AH127" s="31"/>
      <c r="AI127" s="31"/>
      <c r="AJ127" s="31"/>
      <c r="AS127" s="31"/>
      <c r="AT127" s="31"/>
      <c r="AU127" s="31"/>
      <c r="AV127" s="31"/>
      <c r="AW127" s="31"/>
      <c r="AX127" s="31"/>
      <c r="AY127" s="31"/>
      <c r="AZ127" s="31"/>
      <c r="BA127" s="31"/>
    </row>
    <row r="128" spans="2:53" x14ac:dyDescent="0.25">
      <c r="B128" s="31"/>
      <c r="C128" s="31"/>
      <c r="D128" s="31"/>
      <c r="E128" s="31"/>
      <c r="F128" s="31"/>
      <c r="G128" s="31"/>
      <c r="H128" s="31"/>
      <c r="I128" s="31"/>
      <c r="R128" s="31"/>
      <c r="S128" s="31"/>
      <c r="T128" s="31"/>
      <c r="U128" s="31"/>
      <c r="V128" s="31"/>
      <c r="W128" s="31"/>
      <c r="X128" s="31"/>
      <c r="Y128" s="31"/>
      <c r="Z128" s="31"/>
      <c r="AC128" s="31"/>
      <c r="AD128" s="31"/>
      <c r="AE128" s="31"/>
      <c r="AF128" s="31"/>
      <c r="AG128" s="31"/>
      <c r="AH128" s="31"/>
      <c r="AI128" s="31"/>
      <c r="AJ128" s="31"/>
      <c r="AS128" s="31"/>
      <c r="AT128" s="31"/>
      <c r="AU128" s="31"/>
      <c r="AV128" s="31"/>
      <c r="AW128" s="31"/>
      <c r="AX128" s="31"/>
      <c r="AY128" s="31"/>
      <c r="AZ128" s="31"/>
      <c r="BA128" s="31"/>
    </row>
    <row r="129" spans="2:53" x14ac:dyDescent="0.25">
      <c r="B129" s="31"/>
      <c r="C129" s="31"/>
      <c r="D129" s="31"/>
      <c r="E129" s="31"/>
      <c r="F129" s="31"/>
      <c r="G129" s="31"/>
      <c r="H129" s="31"/>
      <c r="I129" s="31"/>
      <c r="R129" s="31"/>
      <c r="S129" s="31"/>
      <c r="T129" s="31"/>
      <c r="U129" s="31"/>
      <c r="V129" s="31"/>
      <c r="W129" s="31"/>
      <c r="X129" s="31"/>
      <c r="Y129" s="31"/>
      <c r="Z129" s="31"/>
      <c r="AC129" s="31"/>
      <c r="AD129" s="31"/>
      <c r="AE129" s="31"/>
      <c r="AF129" s="31"/>
      <c r="AG129" s="31"/>
      <c r="AH129" s="31"/>
      <c r="AI129" s="31"/>
      <c r="AJ129" s="31"/>
      <c r="AS129" s="31"/>
      <c r="AT129" s="31"/>
      <c r="AU129" s="31"/>
      <c r="AV129" s="31"/>
      <c r="AW129" s="31"/>
      <c r="AX129" s="31"/>
      <c r="AY129" s="31"/>
      <c r="AZ129" s="31"/>
      <c r="BA129" s="31"/>
    </row>
    <row r="130" spans="2:53" x14ac:dyDescent="0.25">
      <c r="B130" s="31"/>
      <c r="C130" s="31"/>
      <c r="D130" s="31"/>
      <c r="E130" s="31"/>
      <c r="F130" s="31"/>
      <c r="G130" s="31"/>
      <c r="H130" s="31"/>
      <c r="I130" s="31"/>
      <c r="R130" s="31"/>
      <c r="S130" s="31"/>
      <c r="T130" s="31"/>
      <c r="U130" s="31"/>
      <c r="V130" s="31"/>
      <c r="W130" s="31"/>
      <c r="X130" s="31"/>
      <c r="Y130" s="31"/>
      <c r="Z130" s="31"/>
      <c r="AC130" s="31"/>
      <c r="AD130" s="31"/>
      <c r="AE130" s="31"/>
      <c r="AF130" s="31"/>
      <c r="AG130" s="31"/>
      <c r="AH130" s="31"/>
      <c r="AI130" s="31"/>
      <c r="AJ130" s="31"/>
      <c r="AS130" s="31"/>
      <c r="AT130" s="31"/>
      <c r="AU130" s="31"/>
      <c r="AV130" s="31"/>
      <c r="AW130" s="31"/>
      <c r="AX130" s="31"/>
      <c r="AY130" s="31"/>
      <c r="AZ130" s="31"/>
      <c r="BA130" s="31"/>
    </row>
    <row r="131" spans="2:53" x14ac:dyDescent="0.25">
      <c r="B131" s="31"/>
      <c r="C131" s="31"/>
      <c r="D131" s="31"/>
      <c r="E131" s="31"/>
      <c r="F131" s="31"/>
      <c r="G131" s="31"/>
      <c r="H131" s="31"/>
      <c r="I131" s="31"/>
      <c r="R131" s="31"/>
      <c r="S131" s="31"/>
      <c r="T131" s="31"/>
      <c r="U131" s="31"/>
      <c r="V131" s="31"/>
      <c r="W131" s="31"/>
      <c r="X131" s="31"/>
      <c r="Y131" s="31"/>
      <c r="Z131" s="31"/>
      <c r="AC131" s="31"/>
      <c r="AD131" s="31"/>
      <c r="AE131" s="31"/>
      <c r="AF131" s="31"/>
      <c r="AG131" s="31"/>
      <c r="AH131" s="31"/>
      <c r="AI131" s="31"/>
      <c r="AJ131" s="31"/>
      <c r="AS131" s="31"/>
      <c r="AT131" s="31"/>
      <c r="AU131" s="31"/>
      <c r="AV131" s="31"/>
      <c r="AW131" s="31"/>
      <c r="AX131" s="31"/>
      <c r="AY131" s="31"/>
      <c r="AZ131" s="31"/>
      <c r="BA131" s="31"/>
    </row>
    <row r="132" spans="2:53" x14ac:dyDescent="0.25">
      <c r="B132" s="31"/>
      <c r="C132" s="31"/>
      <c r="D132" s="31"/>
      <c r="E132" s="31"/>
      <c r="F132" s="31"/>
      <c r="G132" s="31"/>
      <c r="H132" s="31"/>
      <c r="I132" s="31"/>
      <c r="R132" s="31"/>
      <c r="S132" s="31"/>
      <c r="T132" s="31"/>
      <c r="U132" s="31"/>
      <c r="V132" s="31"/>
      <c r="W132" s="31"/>
      <c r="X132" s="31"/>
      <c r="Y132" s="31"/>
      <c r="Z132" s="31"/>
      <c r="AC132" s="31"/>
      <c r="AD132" s="31"/>
      <c r="AE132" s="31"/>
      <c r="AF132" s="31"/>
      <c r="AG132" s="31"/>
      <c r="AH132" s="31"/>
      <c r="AI132" s="31"/>
      <c r="AJ132" s="31"/>
      <c r="AS132" s="31"/>
      <c r="AT132" s="31"/>
      <c r="AU132" s="31"/>
      <c r="AV132" s="31"/>
      <c r="AW132" s="31"/>
      <c r="AX132" s="31"/>
      <c r="AY132" s="31"/>
      <c r="AZ132" s="31"/>
      <c r="BA132" s="31"/>
    </row>
    <row r="133" spans="2:53" x14ac:dyDescent="0.25">
      <c r="B133" s="31"/>
      <c r="C133" s="31"/>
      <c r="D133" s="31"/>
      <c r="E133" s="31"/>
      <c r="F133" s="31"/>
      <c r="G133" s="31"/>
      <c r="H133" s="31"/>
      <c r="I133" s="31"/>
      <c r="R133" s="31"/>
      <c r="S133" s="31"/>
      <c r="T133" s="31"/>
      <c r="U133" s="31"/>
      <c r="V133" s="31"/>
      <c r="W133" s="31"/>
      <c r="X133" s="31"/>
      <c r="Y133" s="31"/>
      <c r="Z133" s="31"/>
      <c r="AC133" s="31"/>
      <c r="AD133" s="31"/>
      <c r="AE133" s="31"/>
      <c r="AF133" s="31"/>
      <c r="AG133" s="31"/>
      <c r="AH133" s="31"/>
      <c r="AI133" s="31"/>
      <c r="AJ133" s="31"/>
      <c r="AS133" s="31"/>
      <c r="AT133" s="31"/>
      <c r="AU133" s="31"/>
      <c r="AV133" s="31"/>
      <c r="AW133" s="31"/>
      <c r="AX133" s="31"/>
      <c r="AY133" s="31"/>
      <c r="AZ133" s="31"/>
      <c r="BA133" s="31"/>
    </row>
    <row r="134" spans="2:53" x14ac:dyDescent="0.25">
      <c r="B134" s="31"/>
      <c r="C134" s="31"/>
      <c r="D134" s="31"/>
      <c r="E134" s="31"/>
      <c r="F134" s="31"/>
      <c r="G134" s="31"/>
      <c r="H134" s="31"/>
      <c r="I134" s="31"/>
      <c r="R134" s="31"/>
      <c r="S134" s="31"/>
      <c r="T134" s="31"/>
      <c r="U134" s="31"/>
      <c r="V134" s="31"/>
      <c r="W134" s="31"/>
      <c r="X134" s="31"/>
      <c r="Y134" s="31"/>
      <c r="Z134" s="31"/>
      <c r="AC134" s="31"/>
      <c r="AD134" s="31"/>
      <c r="AE134" s="31"/>
      <c r="AF134" s="31"/>
      <c r="AG134" s="31"/>
      <c r="AH134" s="31"/>
      <c r="AI134" s="31"/>
      <c r="AJ134" s="31"/>
      <c r="AS134" s="31"/>
      <c r="AT134" s="31"/>
      <c r="AU134" s="31"/>
      <c r="AV134" s="31"/>
      <c r="AW134" s="31"/>
      <c r="AX134" s="31"/>
      <c r="AY134" s="31"/>
      <c r="AZ134" s="31"/>
      <c r="BA134" s="31"/>
    </row>
    <row r="135" spans="2:53" x14ac:dyDescent="0.25">
      <c r="B135" s="31"/>
      <c r="C135" s="31"/>
      <c r="D135" s="31"/>
      <c r="E135" s="31"/>
      <c r="F135" s="31"/>
      <c r="G135" s="31"/>
      <c r="H135" s="31"/>
      <c r="I135" s="31"/>
      <c r="R135" s="31"/>
      <c r="S135" s="31"/>
      <c r="T135" s="31"/>
      <c r="U135" s="31"/>
      <c r="V135" s="31"/>
      <c r="W135" s="31"/>
      <c r="X135" s="31"/>
      <c r="Y135" s="31"/>
      <c r="Z135" s="31"/>
      <c r="AC135" s="31"/>
      <c r="AD135" s="31"/>
      <c r="AE135" s="31"/>
      <c r="AF135" s="31"/>
      <c r="AG135" s="31"/>
      <c r="AH135" s="31"/>
      <c r="AI135" s="31"/>
      <c r="AJ135" s="31"/>
      <c r="AS135" s="31"/>
      <c r="AT135" s="31"/>
      <c r="AU135" s="31"/>
      <c r="AV135" s="31"/>
      <c r="AW135" s="31"/>
      <c r="AX135" s="31"/>
      <c r="AY135" s="31"/>
      <c r="AZ135" s="31"/>
      <c r="BA135" s="31"/>
    </row>
    <row r="136" spans="2:53" x14ac:dyDescent="0.25">
      <c r="B136" s="31"/>
      <c r="C136" s="31"/>
      <c r="D136" s="31"/>
      <c r="E136" s="31"/>
      <c r="F136" s="31"/>
      <c r="G136" s="31"/>
      <c r="H136" s="31"/>
      <c r="I136" s="31"/>
      <c r="R136" s="31"/>
      <c r="S136" s="31"/>
      <c r="T136" s="31"/>
      <c r="U136" s="31"/>
      <c r="V136" s="31"/>
      <c r="W136" s="31"/>
      <c r="X136" s="31"/>
      <c r="Y136" s="31"/>
      <c r="Z136" s="31"/>
      <c r="AC136" s="31"/>
      <c r="AD136" s="31"/>
      <c r="AE136" s="31"/>
      <c r="AF136" s="31"/>
      <c r="AG136" s="31"/>
      <c r="AH136" s="31"/>
      <c r="AI136" s="31"/>
      <c r="AJ136" s="31"/>
      <c r="AS136" s="31"/>
      <c r="AT136" s="31"/>
      <c r="AU136" s="31"/>
      <c r="AV136" s="31"/>
      <c r="AW136" s="31"/>
      <c r="AX136" s="31"/>
      <c r="AY136" s="31"/>
      <c r="AZ136" s="31"/>
      <c r="BA136" s="31"/>
    </row>
    <row r="137" spans="2:53" x14ac:dyDescent="0.25">
      <c r="B137" s="31"/>
      <c r="C137" s="31"/>
      <c r="D137" s="31"/>
      <c r="E137" s="31"/>
      <c r="F137" s="31"/>
      <c r="G137" s="31"/>
      <c r="H137" s="31"/>
      <c r="I137" s="31"/>
      <c r="R137" s="31"/>
      <c r="S137" s="31"/>
      <c r="T137" s="31"/>
      <c r="U137" s="31"/>
      <c r="V137" s="31"/>
      <c r="W137" s="31"/>
      <c r="X137" s="31"/>
      <c r="Y137" s="31"/>
      <c r="Z137" s="31"/>
      <c r="AC137" s="31"/>
      <c r="AD137" s="31"/>
      <c r="AE137" s="31"/>
      <c r="AF137" s="31"/>
      <c r="AG137" s="31"/>
      <c r="AH137" s="31"/>
      <c r="AI137" s="31"/>
      <c r="AJ137" s="31"/>
      <c r="AS137" s="31"/>
      <c r="AT137" s="31"/>
      <c r="AU137" s="31"/>
      <c r="AV137" s="31"/>
      <c r="AW137" s="31"/>
      <c r="AX137" s="31"/>
      <c r="AY137" s="31"/>
      <c r="AZ137" s="31"/>
      <c r="BA137" s="31"/>
    </row>
    <row r="138" spans="2:53" x14ac:dyDescent="0.25">
      <c r="B138" s="31"/>
      <c r="C138" s="31"/>
      <c r="D138" s="31"/>
      <c r="E138" s="31"/>
      <c r="F138" s="31"/>
      <c r="G138" s="31"/>
      <c r="H138" s="31"/>
      <c r="I138" s="31"/>
      <c r="R138" s="31"/>
      <c r="S138" s="31"/>
      <c r="T138" s="31"/>
      <c r="U138" s="31"/>
      <c r="V138" s="31"/>
      <c r="W138" s="31"/>
      <c r="X138" s="31"/>
      <c r="Y138" s="31"/>
      <c r="Z138" s="31"/>
      <c r="AC138" s="31"/>
      <c r="AD138" s="31"/>
      <c r="AE138" s="31"/>
      <c r="AF138" s="31"/>
      <c r="AG138" s="31"/>
      <c r="AH138" s="31"/>
      <c r="AI138" s="31"/>
      <c r="AJ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2:53" x14ac:dyDescent="0.25">
      <c r="B139" s="31"/>
      <c r="C139" s="31"/>
      <c r="D139" s="31"/>
      <c r="E139" s="31"/>
      <c r="F139" s="31"/>
      <c r="G139" s="31"/>
      <c r="H139" s="31"/>
      <c r="I139" s="31"/>
      <c r="R139" s="31"/>
      <c r="S139" s="31"/>
      <c r="T139" s="31"/>
      <c r="U139" s="31"/>
      <c r="V139" s="31"/>
      <c r="W139" s="31"/>
      <c r="X139" s="31"/>
      <c r="Y139" s="31"/>
      <c r="Z139" s="31"/>
      <c r="AC139" s="31"/>
      <c r="AD139" s="31"/>
      <c r="AE139" s="31"/>
      <c r="AF139" s="31"/>
      <c r="AG139" s="31"/>
      <c r="AH139" s="31"/>
      <c r="AI139" s="31"/>
      <c r="AJ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2:53" x14ac:dyDescent="0.25">
      <c r="B140" s="31"/>
      <c r="C140" s="31"/>
      <c r="D140" s="31"/>
      <c r="E140" s="31"/>
      <c r="F140" s="31"/>
      <c r="G140" s="31"/>
      <c r="H140" s="31"/>
      <c r="I140" s="31"/>
      <c r="R140" s="31"/>
      <c r="S140" s="31"/>
      <c r="T140" s="31"/>
      <c r="U140" s="31"/>
      <c r="V140" s="31"/>
      <c r="W140" s="31"/>
      <c r="X140" s="31"/>
      <c r="Y140" s="31"/>
      <c r="Z140" s="31"/>
      <c r="AC140" s="31"/>
      <c r="AD140" s="31"/>
      <c r="AE140" s="31"/>
      <c r="AF140" s="31"/>
      <c r="AG140" s="31"/>
      <c r="AH140" s="31"/>
      <c r="AI140" s="31"/>
      <c r="AJ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2:53" x14ac:dyDescent="0.25">
      <c r="B141" s="31"/>
      <c r="C141" s="31"/>
      <c r="D141" s="31"/>
      <c r="E141" s="31"/>
      <c r="F141" s="31"/>
      <c r="G141" s="31"/>
      <c r="H141" s="31"/>
      <c r="I141" s="31"/>
      <c r="R141" s="31"/>
      <c r="S141" s="31"/>
      <c r="T141" s="31"/>
      <c r="U141" s="31"/>
      <c r="V141" s="31"/>
      <c r="W141" s="31"/>
      <c r="X141" s="31"/>
      <c r="Y141" s="31"/>
      <c r="Z141" s="31"/>
      <c r="AC141" s="31"/>
      <c r="AD141" s="31"/>
      <c r="AE141" s="31"/>
      <c r="AF141" s="31"/>
      <c r="AG141" s="31"/>
      <c r="AH141" s="31"/>
      <c r="AI141" s="31"/>
      <c r="AJ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2:53" x14ac:dyDescent="0.25">
      <c r="B142" s="31"/>
      <c r="C142" s="31"/>
      <c r="D142" s="31"/>
      <c r="E142" s="31"/>
      <c r="F142" s="31"/>
      <c r="G142" s="31"/>
      <c r="H142" s="31"/>
      <c r="I142" s="31"/>
      <c r="R142" s="31"/>
      <c r="S142" s="31"/>
      <c r="T142" s="31"/>
      <c r="U142" s="31"/>
      <c r="V142" s="31"/>
      <c r="W142" s="31"/>
      <c r="X142" s="31"/>
      <c r="Y142" s="31"/>
      <c r="Z142" s="31"/>
      <c r="AC142" s="31"/>
      <c r="AD142" s="31"/>
      <c r="AE142" s="31"/>
      <c r="AF142" s="31"/>
      <c r="AG142" s="31"/>
      <c r="AH142" s="31"/>
      <c r="AI142" s="31"/>
      <c r="AJ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2:53" x14ac:dyDescent="0.25">
      <c r="B143" s="31"/>
      <c r="C143" s="31"/>
      <c r="D143" s="31"/>
      <c r="E143" s="31"/>
      <c r="F143" s="31"/>
      <c r="G143" s="31"/>
      <c r="H143" s="31"/>
      <c r="I143" s="31"/>
      <c r="R143" s="31"/>
      <c r="S143" s="31"/>
      <c r="T143" s="31"/>
      <c r="U143" s="31"/>
      <c r="V143" s="31"/>
      <c r="W143" s="31"/>
      <c r="X143" s="31"/>
      <c r="Y143" s="31"/>
      <c r="Z143" s="31"/>
      <c r="AC143" s="31"/>
      <c r="AD143" s="31"/>
      <c r="AE143" s="31"/>
      <c r="AF143" s="31"/>
      <c r="AG143" s="31"/>
      <c r="AH143" s="31"/>
      <c r="AI143" s="31"/>
      <c r="AJ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2:53" x14ac:dyDescent="0.25">
      <c r="B144" s="31"/>
      <c r="C144" s="31"/>
      <c r="D144" s="31"/>
      <c r="E144" s="31"/>
      <c r="F144" s="31"/>
      <c r="G144" s="31"/>
      <c r="H144" s="31"/>
      <c r="I144" s="31"/>
      <c r="R144" s="31"/>
      <c r="S144" s="31"/>
      <c r="T144" s="31"/>
      <c r="U144" s="31"/>
      <c r="V144" s="31"/>
      <c r="W144" s="31"/>
      <c r="X144" s="31"/>
      <c r="Y144" s="31"/>
      <c r="Z144" s="31"/>
      <c r="AC144" s="31"/>
      <c r="AD144" s="31"/>
      <c r="AE144" s="31"/>
      <c r="AF144" s="31"/>
      <c r="AG144" s="31"/>
      <c r="AH144" s="31"/>
      <c r="AI144" s="31"/>
      <c r="AJ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2:53" x14ac:dyDescent="0.25">
      <c r="B145" s="31"/>
      <c r="C145" s="31"/>
      <c r="D145" s="31"/>
      <c r="E145" s="31"/>
      <c r="F145" s="31"/>
      <c r="G145" s="31"/>
      <c r="H145" s="31"/>
      <c r="I145" s="31"/>
      <c r="R145" s="31"/>
      <c r="S145" s="31"/>
      <c r="T145" s="31"/>
      <c r="U145" s="31"/>
      <c r="V145" s="31"/>
      <c r="W145" s="31"/>
      <c r="X145" s="31"/>
      <c r="Y145" s="31"/>
      <c r="Z145" s="31"/>
      <c r="AC145" s="31"/>
      <c r="AD145" s="31"/>
      <c r="AE145" s="31"/>
      <c r="AF145" s="31"/>
      <c r="AG145" s="31"/>
      <c r="AH145" s="31"/>
      <c r="AI145" s="31"/>
      <c r="AJ145" s="31"/>
      <c r="AS145" s="31"/>
      <c r="AT145" s="31"/>
      <c r="AU145" s="31"/>
      <c r="AV145" s="31"/>
      <c r="AW145" s="31"/>
      <c r="AX145" s="31"/>
      <c r="AY145" s="31"/>
      <c r="AZ145" s="31"/>
      <c r="BA145" s="31"/>
    </row>
    <row r="146" spans="2:53" x14ac:dyDescent="0.25">
      <c r="B146" s="31"/>
      <c r="C146" s="31"/>
      <c r="D146" s="31"/>
      <c r="E146" s="31"/>
      <c r="F146" s="31"/>
      <c r="G146" s="31"/>
      <c r="H146" s="31"/>
      <c r="I146" s="31"/>
      <c r="R146" s="31"/>
      <c r="S146" s="31"/>
      <c r="T146" s="31"/>
      <c r="U146" s="31"/>
      <c r="V146" s="31"/>
      <c r="W146" s="31"/>
      <c r="X146" s="31"/>
      <c r="Y146" s="31"/>
      <c r="Z146" s="31"/>
      <c r="AC146" s="31"/>
      <c r="AD146" s="31"/>
      <c r="AE146" s="31"/>
      <c r="AF146" s="31"/>
      <c r="AG146" s="31"/>
      <c r="AH146" s="31"/>
      <c r="AI146" s="31"/>
      <c r="AJ146" s="31"/>
      <c r="AS146" s="31"/>
      <c r="AT146" s="31"/>
      <c r="AU146" s="31"/>
      <c r="AV146" s="31"/>
      <c r="AW146" s="31"/>
      <c r="AX146" s="31"/>
      <c r="AY146" s="31"/>
      <c r="AZ146" s="31"/>
      <c r="BA146" s="31"/>
    </row>
    <row r="147" spans="2:53" x14ac:dyDescent="0.25">
      <c r="B147" s="31"/>
      <c r="C147" s="31"/>
      <c r="D147" s="31"/>
      <c r="E147" s="31"/>
      <c r="F147" s="31"/>
      <c r="G147" s="31"/>
      <c r="H147" s="31"/>
      <c r="I147" s="31"/>
      <c r="R147" s="31"/>
      <c r="S147" s="31"/>
      <c r="T147" s="31"/>
      <c r="U147" s="31"/>
      <c r="V147" s="31"/>
      <c r="W147" s="31"/>
      <c r="X147" s="31"/>
      <c r="Y147" s="31"/>
      <c r="Z147" s="31"/>
      <c r="AC147" s="31"/>
      <c r="AD147" s="31"/>
      <c r="AE147" s="31"/>
      <c r="AF147" s="31"/>
      <c r="AG147" s="31"/>
      <c r="AH147" s="31"/>
      <c r="AI147" s="31"/>
      <c r="AJ147" s="31"/>
      <c r="AS147" s="31"/>
      <c r="AT147" s="31"/>
      <c r="AU147" s="31"/>
      <c r="AV147" s="31"/>
      <c r="AW147" s="31"/>
      <c r="AX147" s="31"/>
      <c r="AY147" s="31"/>
      <c r="AZ147" s="31"/>
      <c r="BA147" s="31"/>
    </row>
    <row r="148" spans="2:53" x14ac:dyDescent="0.25">
      <c r="B148" s="31"/>
      <c r="C148" s="31"/>
      <c r="D148" s="31"/>
      <c r="E148" s="31"/>
      <c r="F148" s="31"/>
      <c r="G148" s="31"/>
      <c r="H148" s="31"/>
      <c r="I148" s="31"/>
      <c r="R148" s="31"/>
      <c r="S148" s="31"/>
      <c r="T148" s="31"/>
      <c r="U148" s="31"/>
      <c r="V148" s="31"/>
      <c r="W148" s="31"/>
      <c r="X148" s="31"/>
      <c r="Y148" s="31"/>
      <c r="Z148" s="31"/>
      <c r="AC148" s="31"/>
      <c r="AD148" s="31"/>
      <c r="AE148" s="31"/>
      <c r="AF148" s="31"/>
      <c r="AG148" s="31"/>
      <c r="AH148" s="31"/>
      <c r="AI148" s="31"/>
      <c r="AJ148" s="31"/>
      <c r="AS148" s="31"/>
      <c r="AT148" s="31"/>
      <c r="AU148" s="31"/>
      <c r="AV148" s="31"/>
      <c r="AW148" s="31"/>
      <c r="AX148" s="31"/>
      <c r="AY148" s="31"/>
      <c r="AZ148" s="31"/>
      <c r="BA148" s="31"/>
    </row>
    <row r="149" spans="2:53" x14ac:dyDescent="0.25">
      <c r="B149" s="31"/>
      <c r="C149" s="31"/>
      <c r="D149" s="31"/>
      <c r="E149" s="31"/>
      <c r="F149" s="31"/>
      <c r="G149" s="31"/>
      <c r="H149" s="31"/>
      <c r="I149" s="31"/>
      <c r="R149" s="31"/>
      <c r="S149" s="31"/>
      <c r="T149" s="31"/>
      <c r="U149" s="31"/>
      <c r="V149" s="31"/>
      <c r="W149" s="31"/>
      <c r="X149" s="31"/>
      <c r="Y149" s="31"/>
      <c r="Z149" s="31"/>
      <c r="AC149" s="31"/>
      <c r="AD149" s="31"/>
      <c r="AE149" s="31"/>
      <c r="AF149" s="31"/>
      <c r="AG149" s="31"/>
      <c r="AH149" s="31"/>
      <c r="AI149" s="31"/>
      <c r="AJ149" s="31"/>
      <c r="AS149" s="31"/>
      <c r="AT149" s="31"/>
      <c r="AU149" s="31"/>
      <c r="AV149" s="31"/>
      <c r="AW149" s="31"/>
      <c r="AX149" s="31"/>
      <c r="AY149" s="31"/>
      <c r="AZ149" s="31"/>
      <c r="BA149" s="31"/>
    </row>
    <row r="150" spans="2:53" x14ac:dyDescent="0.25">
      <c r="B150" s="31"/>
      <c r="C150" s="31"/>
      <c r="D150" s="31"/>
      <c r="E150" s="31"/>
      <c r="F150" s="31"/>
      <c r="G150" s="31"/>
      <c r="H150" s="31"/>
      <c r="I150" s="31"/>
      <c r="R150" s="31"/>
      <c r="S150" s="31"/>
      <c r="T150" s="31"/>
      <c r="U150" s="31"/>
      <c r="V150" s="31"/>
      <c r="W150" s="31"/>
      <c r="X150" s="31"/>
      <c r="Y150" s="31"/>
      <c r="Z150" s="31"/>
      <c r="AC150" s="31"/>
      <c r="AD150" s="31"/>
      <c r="AE150" s="31"/>
      <c r="AF150" s="31"/>
      <c r="AG150" s="31"/>
      <c r="AH150" s="31"/>
      <c r="AI150" s="31"/>
      <c r="AJ150" s="31"/>
      <c r="AS150" s="31"/>
      <c r="AT150" s="31"/>
      <c r="AU150" s="31"/>
      <c r="AV150" s="31"/>
      <c r="AW150" s="31"/>
      <c r="AX150" s="31"/>
      <c r="AY150" s="31"/>
      <c r="AZ150" s="31"/>
      <c r="BA150" s="31"/>
    </row>
    <row r="151" spans="2:53" x14ac:dyDescent="0.25">
      <c r="B151" s="31"/>
      <c r="C151" s="31"/>
      <c r="D151" s="31"/>
      <c r="E151" s="31"/>
      <c r="F151" s="31"/>
      <c r="G151" s="31"/>
      <c r="H151" s="31"/>
      <c r="I151" s="31"/>
      <c r="R151" s="31"/>
      <c r="S151" s="31"/>
      <c r="T151" s="31"/>
      <c r="U151" s="31"/>
      <c r="V151" s="31"/>
      <c r="W151" s="31"/>
      <c r="X151" s="31"/>
      <c r="Y151" s="31"/>
      <c r="Z151" s="31"/>
      <c r="AC151" s="31"/>
      <c r="AD151" s="31"/>
      <c r="AE151" s="31"/>
      <c r="AF151" s="31"/>
      <c r="AG151" s="31"/>
      <c r="AH151" s="31"/>
      <c r="AI151" s="31"/>
      <c r="AJ151" s="31"/>
      <c r="AS151" s="31"/>
      <c r="AT151" s="31"/>
      <c r="AU151" s="31"/>
      <c r="AV151" s="31"/>
      <c r="AW151" s="31"/>
      <c r="AX151" s="31"/>
      <c r="AY151" s="31"/>
      <c r="AZ151" s="31"/>
      <c r="BA151" s="31"/>
    </row>
    <row r="152" spans="2:53" x14ac:dyDescent="0.25">
      <c r="B152" s="31"/>
      <c r="C152" s="31"/>
      <c r="D152" s="31"/>
      <c r="E152" s="31"/>
      <c r="F152" s="31"/>
      <c r="G152" s="31"/>
      <c r="H152" s="31"/>
      <c r="I152" s="31"/>
      <c r="R152" s="31"/>
      <c r="S152" s="31"/>
      <c r="T152" s="31"/>
      <c r="U152" s="31"/>
      <c r="V152" s="31"/>
      <c r="W152" s="31"/>
      <c r="X152" s="31"/>
      <c r="Y152" s="31"/>
      <c r="Z152" s="31"/>
      <c r="AC152" s="31"/>
      <c r="AD152" s="31"/>
      <c r="AE152" s="31"/>
      <c r="AF152" s="31"/>
      <c r="AG152" s="31"/>
      <c r="AH152" s="31"/>
      <c r="AI152" s="31"/>
      <c r="AJ152" s="31"/>
      <c r="AS152" s="31"/>
      <c r="AT152" s="31"/>
      <c r="AU152" s="31"/>
      <c r="AV152" s="31"/>
      <c r="AW152" s="31"/>
      <c r="AX152" s="31"/>
      <c r="AY152" s="31"/>
      <c r="AZ152" s="31"/>
      <c r="BA152" s="31"/>
    </row>
    <row r="153" spans="2:53" x14ac:dyDescent="0.25">
      <c r="B153" s="31"/>
      <c r="C153" s="31"/>
      <c r="D153" s="31"/>
      <c r="E153" s="31"/>
      <c r="F153" s="31"/>
      <c r="G153" s="31"/>
      <c r="H153" s="31"/>
      <c r="I153" s="31"/>
      <c r="R153" s="31"/>
      <c r="S153" s="31"/>
      <c r="T153" s="31"/>
      <c r="U153" s="31"/>
      <c r="V153" s="31"/>
      <c r="W153" s="31"/>
      <c r="X153" s="31"/>
      <c r="Y153" s="31"/>
      <c r="Z153" s="31"/>
      <c r="AC153" s="31"/>
      <c r="AD153" s="31"/>
      <c r="AE153" s="31"/>
      <c r="AF153" s="31"/>
      <c r="AG153" s="31"/>
      <c r="AH153" s="31"/>
      <c r="AI153" s="31"/>
      <c r="AJ153" s="31"/>
      <c r="AS153" s="31"/>
      <c r="AT153" s="31"/>
      <c r="AU153" s="31"/>
      <c r="AV153" s="31"/>
      <c r="AW153" s="31"/>
      <c r="AX153" s="31"/>
      <c r="AY153" s="31"/>
      <c r="AZ153" s="31"/>
      <c r="BA153" s="31"/>
    </row>
    <row r="154" spans="2:53" x14ac:dyDescent="0.25">
      <c r="B154" s="31"/>
      <c r="C154" s="31"/>
      <c r="D154" s="31"/>
      <c r="E154" s="31"/>
      <c r="F154" s="31"/>
      <c r="G154" s="31"/>
      <c r="H154" s="31"/>
      <c r="I154" s="31"/>
      <c r="R154" s="31"/>
      <c r="S154" s="31"/>
      <c r="T154" s="31"/>
      <c r="U154" s="31"/>
      <c r="V154" s="31"/>
      <c r="W154" s="31"/>
      <c r="X154" s="31"/>
      <c r="Y154" s="31"/>
      <c r="Z154" s="31"/>
      <c r="AC154" s="31"/>
      <c r="AD154" s="31"/>
      <c r="AE154" s="31"/>
      <c r="AF154" s="31"/>
      <c r="AG154" s="31"/>
      <c r="AH154" s="31"/>
      <c r="AI154" s="31"/>
      <c r="AJ154" s="31"/>
      <c r="AS154" s="31"/>
      <c r="AT154" s="31"/>
      <c r="AU154" s="31"/>
      <c r="AV154" s="31"/>
      <c r="AW154" s="31"/>
      <c r="AX154" s="31"/>
      <c r="AY154" s="31"/>
      <c r="AZ154" s="31"/>
      <c r="BA154" s="31"/>
    </row>
    <row r="155" spans="2:53" x14ac:dyDescent="0.25">
      <c r="B155" s="31"/>
      <c r="C155" s="31"/>
      <c r="D155" s="31"/>
      <c r="E155" s="31"/>
      <c r="F155" s="31"/>
      <c r="G155" s="31"/>
      <c r="H155" s="31"/>
      <c r="I155" s="31"/>
      <c r="R155" s="31"/>
      <c r="S155" s="31"/>
      <c r="T155" s="31"/>
      <c r="U155" s="31"/>
      <c r="V155" s="31"/>
      <c r="W155" s="31"/>
      <c r="X155" s="31"/>
      <c r="Y155" s="31"/>
      <c r="Z155" s="31"/>
      <c r="AC155" s="31"/>
      <c r="AD155" s="31"/>
      <c r="AE155" s="31"/>
      <c r="AF155" s="31"/>
      <c r="AG155" s="31"/>
      <c r="AH155" s="31"/>
      <c r="AI155" s="31"/>
      <c r="AJ155" s="31"/>
      <c r="AS155" s="31"/>
      <c r="AT155" s="31"/>
      <c r="AU155" s="31"/>
      <c r="AV155" s="31"/>
      <c r="AW155" s="31"/>
      <c r="AX155" s="31"/>
      <c r="AY155" s="31"/>
      <c r="AZ155" s="31"/>
      <c r="BA155" s="31"/>
    </row>
    <row r="156" spans="2:53" x14ac:dyDescent="0.25">
      <c r="B156" s="31"/>
      <c r="C156" s="31"/>
      <c r="D156" s="31"/>
      <c r="E156" s="31"/>
      <c r="F156" s="31"/>
      <c r="G156" s="31"/>
      <c r="H156" s="31"/>
      <c r="I156" s="31"/>
      <c r="R156" s="31"/>
      <c r="S156" s="31"/>
      <c r="T156" s="31"/>
      <c r="U156" s="31"/>
      <c r="V156" s="31"/>
      <c r="W156" s="31"/>
      <c r="X156" s="31"/>
      <c r="Y156" s="31"/>
      <c r="Z156" s="31"/>
      <c r="AC156" s="31"/>
      <c r="AD156" s="31"/>
      <c r="AE156" s="31"/>
      <c r="AF156" s="31"/>
      <c r="AG156" s="31"/>
      <c r="AH156" s="31"/>
      <c r="AI156" s="31"/>
      <c r="AJ156" s="31"/>
      <c r="AS156" s="31"/>
      <c r="AT156" s="31"/>
      <c r="AU156" s="31"/>
      <c r="AV156" s="31"/>
      <c r="AW156" s="31"/>
      <c r="AX156" s="31"/>
      <c r="AY156" s="31"/>
      <c r="AZ156" s="31"/>
      <c r="BA156" s="31"/>
    </row>
    <row r="157" spans="2:53" x14ac:dyDescent="0.25">
      <c r="B157" s="31"/>
      <c r="C157" s="31"/>
      <c r="D157" s="31"/>
      <c r="E157" s="31"/>
      <c r="F157" s="31"/>
      <c r="G157" s="31"/>
      <c r="H157" s="31"/>
      <c r="I157" s="31"/>
      <c r="R157" s="31"/>
      <c r="S157" s="31"/>
      <c r="T157" s="31"/>
      <c r="U157" s="31"/>
      <c r="V157" s="31"/>
      <c r="W157" s="31"/>
      <c r="X157" s="31"/>
      <c r="Y157" s="31"/>
      <c r="Z157" s="31"/>
      <c r="AC157" s="31"/>
      <c r="AD157" s="31"/>
      <c r="AE157" s="31"/>
      <c r="AF157" s="31"/>
      <c r="AG157" s="31"/>
      <c r="AH157" s="31"/>
      <c r="AI157" s="31"/>
      <c r="AJ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2:53" x14ac:dyDescent="0.25">
      <c r="B158" s="31"/>
      <c r="C158" s="31"/>
      <c r="D158" s="31"/>
      <c r="E158" s="31"/>
      <c r="F158" s="31"/>
      <c r="G158" s="31"/>
      <c r="H158" s="31"/>
      <c r="I158" s="31"/>
      <c r="R158" s="31"/>
      <c r="S158" s="31"/>
      <c r="T158" s="31"/>
      <c r="U158" s="31"/>
      <c r="V158" s="31"/>
      <c r="W158" s="31"/>
      <c r="X158" s="31"/>
      <c r="Y158" s="31"/>
      <c r="Z158" s="31"/>
      <c r="AC158" s="31"/>
      <c r="AD158" s="31"/>
      <c r="AE158" s="31"/>
      <c r="AF158" s="31"/>
      <c r="AG158" s="31"/>
      <c r="AH158" s="31"/>
      <c r="AI158" s="31"/>
      <c r="AJ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2:53" x14ac:dyDescent="0.25">
      <c r="B159" s="31"/>
      <c r="C159" s="31"/>
      <c r="D159" s="31"/>
      <c r="E159" s="31"/>
      <c r="F159" s="31"/>
      <c r="G159" s="31"/>
      <c r="H159" s="31"/>
      <c r="I159" s="31"/>
      <c r="R159" s="31"/>
      <c r="S159" s="31"/>
      <c r="T159" s="31"/>
      <c r="U159" s="31"/>
      <c r="V159" s="31"/>
      <c r="W159" s="31"/>
      <c r="X159" s="31"/>
      <c r="Y159" s="31"/>
      <c r="Z159" s="31"/>
      <c r="AC159" s="31"/>
      <c r="AD159" s="31"/>
      <c r="AE159" s="31"/>
      <c r="AF159" s="31"/>
      <c r="AG159" s="31"/>
      <c r="AH159" s="31"/>
      <c r="AI159" s="31"/>
      <c r="AJ159" s="31"/>
      <c r="AS159" s="31"/>
      <c r="AT159" s="31"/>
      <c r="AU159" s="31"/>
      <c r="AV159" s="31"/>
      <c r="AW159" s="31"/>
      <c r="AX159" s="31"/>
      <c r="AY159" s="31"/>
      <c r="AZ159" s="31"/>
      <c r="BA159" s="31"/>
    </row>
    <row r="160" spans="2:53" x14ac:dyDescent="0.25">
      <c r="B160" s="31"/>
      <c r="C160" s="31"/>
      <c r="D160" s="31"/>
      <c r="E160" s="31"/>
      <c r="F160" s="31"/>
      <c r="G160" s="31"/>
      <c r="H160" s="31"/>
      <c r="I160" s="31"/>
      <c r="R160" s="31"/>
      <c r="S160" s="31"/>
      <c r="T160" s="31"/>
      <c r="U160" s="31"/>
      <c r="V160" s="31"/>
      <c r="W160" s="31"/>
      <c r="X160" s="31"/>
      <c r="Y160" s="31"/>
      <c r="Z160" s="31"/>
      <c r="AC160" s="31"/>
      <c r="AD160" s="31"/>
      <c r="AE160" s="31"/>
      <c r="AF160" s="31"/>
      <c r="AG160" s="31"/>
      <c r="AH160" s="31"/>
      <c r="AI160" s="31"/>
      <c r="AJ160" s="31"/>
      <c r="AS160" s="31"/>
      <c r="AT160" s="31"/>
      <c r="AU160" s="31"/>
      <c r="AV160" s="31"/>
      <c r="AW160" s="31"/>
      <c r="AX160" s="31"/>
      <c r="AY160" s="31"/>
      <c r="AZ160" s="31"/>
      <c r="BA160" s="31"/>
    </row>
    <row r="161" spans="2:53" x14ac:dyDescent="0.25">
      <c r="B161" s="31"/>
      <c r="C161" s="31"/>
      <c r="D161" s="31"/>
      <c r="E161" s="31"/>
      <c r="F161" s="31"/>
      <c r="G161" s="31"/>
      <c r="H161" s="31"/>
      <c r="I161" s="31"/>
      <c r="R161" s="31"/>
      <c r="S161" s="31"/>
      <c r="T161" s="31"/>
      <c r="U161" s="31"/>
      <c r="V161" s="31"/>
      <c r="W161" s="31"/>
      <c r="X161" s="31"/>
      <c r="Y161" s="31"/>
      <c r="Z161" s="31"/>
      <c r="AC161" s="31"/>
      <c r="AD161" s="31"/>
      <c r="AE161" s="31"/>
      <c r="AF161" s="31"/>
      <c r="AG161" s="31"/>
      <c r="AH161" s="31"/>
      <c r="AI161" s="31"/>
      <c r="AJ161" s="31"/>
      <c r="AS161" s="31"/>
      <c r="AT161" s="31"/>
      <c r="AU161" s="31"/>
      <c r="AV161" s="31"/>
      <c r="AW161" s="31"/>
      <c r="AX161" s="31"/>
      <c r="AY161" s="31"/>
      <c r="AZ161" s="31"/>
      <c r="BA161" s="31"/>
    </row>
    <row r="162" spans="2:53" x14ac:dyDescent="0.25">
      <c r="B162" s="31"/>
      <c r="C162" s="31"/>
      <c r="D162" s="31"/>
      <c r="E162" s="31"/>
      <c r="F162" s="31"/>
      <c r="G162" s="31"/>
      <c r="H162" s="31"/>
      <c r="I162" s="31"/>
      <c r="R162" s="31"/>
      <c r="S162" s="31"/>
      <c r="T162" s="31"/>
      <c r="U162" s="31"/>
      <c r="V162" s="31"/>
      <c r="W162" s="31"/>
      <c r="X162" s="31"/>
      <c r="Y162" s="31"/>
      <c r="Z162" s="31"/>
      <c r="AC162" s="31"/>
      <c r="AD162" s="31"/>
      <c r="AE162" s="31"/>
      <c r="AF162" s="31"/>
      <c r="AG162" s="31"/>
      <c r="AH162" s="31"/>
      <c r="AI162" s="31"/>
      <c r="AJ162" s="31"/>
      <c r="AS162" s="31"/>
      <c r="AT162" s="31"/>
      <c r="AU162" s="31"/>
      <c r="AV162" s="31"/>
      <c r="AW162" s="31"/>
      <c r="AX162" s="31"/>
      <c r="AY162" s="31"/>
      <c r="AZ162" s="31"/>
      <c r="BA162" s="31"/>
    </row>
  </sheetData>
  <sortState ref="D3:I29">
    <sortCondition descending="1" ref="E3:E29"/>
    <sortCondition descending="1" ref="G3:G29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162"/>
  <sheetViews>
    <sheetView topLeftCell="O34" workbookViewId="0">
      <selection activeCell="AH47" sqref="AH47"/>
    </sheetView>
  </sheetViews>
  <sheetFormatPr baseColWidth="10" defaultRowHeight="15" x14ac:dyDescent="0.25"/>
  <cols>
    <col min="1" max="1" width="3.85546875" customWidth="1"/>
    <col min="2" max="2" width="13.7109375" customWidth="1"/>
    <col min="3" max="13" width="3.5703125" style="2" customWidth="1"/>
    <col min="14" max="14" width="4.85546875" customWidth="1"/>
    <col min="15" max="15" width="2.85546875" customWidth="1"/>
    <col min="16" max="16" width="3.140625" style="94" customWidth="1"/>
    <col min="17" max="17" width="0.28515625" style="94" customWidth="1"/>
    <col min="18" max="18" width="17.7109375" style="94" customWidth="1"/>
    <col min="19" max="23" width="4.28515625" style="94" customWidth="1"/>
    <col min="24" max="25" width="3.42578125" customWidth="1"/>
    <col min="26" max="26" width="0.5703125" customWidth="1"/>
    <col min="27" max="27" width="18.42578125" customWidth="1"/>
    <col min="28" max="28" width="3.42578125" customWidth="1"/>
    <col min="29" max="29" width="4.85546875" customWidth="1"/>
    <col min="30" max="30" width="9.140625" customWidth="1"/>
    <col min="31" max="31" width="4.28515625" customWidth="1"/>
    <col min="32" max="32" width="3.140625" style="94" customWidth="1"/>
    <col min="33" max="33" width="0.28515625" style="94" customWidth="1"/>
    <col min="34" max="34" width="17.7109375" style="94" customWidth="1"/>
    <col min="35" max="39" width="4.28515625" style="94" customWidth="1"/>
    <col min="40" max="40" width="4.28515625" customWidth="1"/>
    <col min="43" max="43" width="18.42578125" customWidth="1"/>
    <col min="44" max="54" width="3.5703125" style="2" customWidth="1"/>
    <col min="55" max="55" width="4.85546875" customWidth="1"/>
    <col min="56" max="56" width="2.85546875" customWidth="1"/>
    <col min="57" max="57" width="3.140625" style="94" customWidth="1"/>
    <col min="58" max="58" width="0.28515625" style="94" customWidth="1"/>
    <col min="59" max="59" width="17.7109375" style="94" customWidth="1"/>
    <col min="60" max="64" width="4.28515625" style="94" customWidth="1"/>
    <col min="65" max="66" width="3.42578125" customWidth="1"/>
    <col min="67" max="67" width="0.5703125" customWidth="1"/>
    <col min="68" max="68" width="18.42578125" customWidth="1"/>
    <col min="69" max="69" width="3.42578125" customWidth="1"/>
    <col min="70" max="70" width="4.85546875" customWidth="1"/>
    <col min="71" max="71" width="9.140625" customWidth="1"/>
    <col min="72" max="72" width="4.28515625" customWidth="1"/>
    <col min="73" max="73" width="3.140625" style="94" customWidth="1"/>
    <col min="74" max="74" width="0.28515625" style="94" customWidth="1"/>
    <col min="75" max="75" width="17.7109375" style="94" customWidth="1"/>
    <col min="76" max="80" width="4.28515625" style="94" customWidth="1"/>
    <col min="81" max="81" width="4.28515625" customWidth="1"/>
  </cols>
  <sheetData>
    <row r="1" spans="2:81" x14ac:dyDescent="0.25">
      <c r="P1" s="31"/>
      <c r="Q1" s="31"/>
      <c r="R1" s="31"/>
      <c r="S1" s="31"/>
      <c r="T1" s="31"/>
      <c r="U1" s="31"/>
      <c r="V1" s="31"/>
      <c r="W1" s="31"/>
      <c r="AF1" s="31"/>
      <c r="AG1" s="31"/>
      <c r="AH1" s="31"/>
      <c r="AI1" s="31"/>
      <c r="AJ1" s="31"/>
      <c r="AK1" s="31"/>
      <c r="AL1" s="31"/>
      <c r="AM1" s="31"/>
      <c r="BE1" s="31"/>
      <c r="BF1" s="31"/>
      <c r="BG1" s="31"/>
      <c r="BH1" s="31"/>
      <c r="BI1" s="31"/>
      <c r="BJ1" s="31"/>
      <c r="BK1" s="31"/>
      <c r="BL1" s="31"/>
      <c r="BU1" s="31"/>
      <c r="BV1" s="31"/>
      <c r="BW1" s="31"/>
      <c r="BX1" s="31"/>
      <c r="BY1" s="31"/>
      <c r="BZ1" s="31"/>
      <c r="CA1" s="31"/>
      <c r="CB1" s="31"/>
    </row>
    <row r="2" spans="2:81" x14ac:dyDescent="0.25">
      <c r="B2" t="s">
        <v>228</v>
      </c>
      <c r="P2" s="179"/>
      <c r="Q2" s="180"/>
      <c r="R2" s="181"/>
      <c r="S2" s="182" t="s">
        <v>393</v>
      </c>
      <c r="T2" s="180"/>
      <c r="U2" s="180"/>
      <c r="V2" s="180"/>
      <c r="W2" s="183"/>
      <c r="AF2" s="179"/>
      <c r="AG2" s="180"/>
      <c r="AH2" s="181"/>
      <c r="AI2" s="182" t="s">
        <v>393</v>
      </c>
      <c r="AJ2" s="180"/>
      <c r="AK2" s="180"/>
      <c r="AL2" s="180"/>
      <c r="AM2" s="183"/>
      <c r="AN2" s="183"/>
      <c r="AQ2" t="s">
        <v>228</v>
      </c>
      <c r="BE2" s="179"/>
      <c r="BF2" s="180"/>
      <c r="BG2" s="181"/>
      <c r="BH2" s="182" t="s">
        <v>666</v>
      </c>
      <c r="BI2" s="180"/>
      <c r="BJ2" s="180"/>
      <c r="BK2" s="180"/>
      <c r="BL2" s="183"/>
      <c r="BU2" s="179"/>
      <c r="BV2" s="180"/>
      <c r="BW2" s="181"/>
      <c r="BX2" s="182" t="s">
        <v>393</v>
      </c>
      <c r="BY2" s="180"/>
      <c r="BZ2" s="180"/>
      <c r="CA2" s="180"/>
      <c r="CB2" s="183"/>
      <c r="CC2" s="183"/>
    </row>
    <row r="3" spans="2:81" x14ac:dyDescent="0.25">
      <c r="C3" s="16">
        <v>1</v>
      </c>
      <c r="D3" s="17">
        <v>2</v>
      </c>
      <c r="E3" s="17">
        <v>3</v>
      </c>
      <c r="F3" s="18">
        <v>4</v>
      </c>
      <c r="G3" s="19">
        <v>5</v>
      </c>
      <c r="H3" s="19">
        <v>6</v>
      </c>
      <c r="I3" s="20">
        <v>7</v>
      </c>
      <c r="J3" s="21">
        <v>8</v>
      </c>
      <c r="K3" s="22">
        <v>9</v>
      </c>
      <c r="L3" s="23">
        <v>10</v>
      </c>
      <c r="M3" s="24">
        <v>11</v>
      </c>
      <c r="P3" s="37" t="s">
        <v>225</v>
      </c>
      <c r="Q3" s="38"/>
      <c r="R3" s="39" t="s">
        <v>268</v>
      </c>
      <c r="S3" s="39" t="s">
        <v>269</v>
      </c>
      <c r="T3" s="39" t="s">
        <v>270</v>
      </c>
      <c r="U3" s="39" t="s">
        <v>271</v>
      </c>
      <c r="V3" s="39" t="s">
        <v>272</v>
      </c>
      <c r="W3" s="39" t="s">
        <v>273</v>
      </c>
      <c r="AF3" s="37" t="s">
        <v>225</v>
      </c>
      <c r="AG3" s="38"/>
      <c r="AH3" s="39" t="s">
        <v>268</v>
      </c>
      <c r="AI3" s="39" t="s">
        <v>269</v>
      </c>
      <c r="AJ3" s="39" t="s">
        <v>270</v>
      </c>
      <c r="AK3" s="39" t="s">
        <v>271</v>
      </c>
      <c r="AL3" s="39" t="s">
        <v>272</v>
      </c>
      <c r="AM3" s="39" t="s">
        <v>273</v>
      </c>
      <c r="AN3" s="112" t="s">
        <v>116</v>
      </c>
      <c r="AR3" s="16">
        <v>1</v>
      </c>
      <c r="AS3" s="17">
        <v>2</v>
      </c>
      <c r="AT3" s="17">
        <v>3</v>
      </c>
      <c r="AU3" s="18">
        <v>4</v>
      </c>
      <c r="AV3" s="19">
        <v>5</v>
      </c>
      <c r="AW3" s="19">
        <v>6</v>
      </c>
      <c r="AX3" s="20">
        <v>7</v>
      </c>
      <c r="AY3" s="21">
        <v>8</v>
      </c>
      <c r="AZ3" s="22">
        <v>9</v>
      </c>
      <c r="BA3" s="23">
        <v>10</v>
      </c>
      <c r="BB3" s="24">
        <v>11</v>
      </c>
      <c r="BE3" s="37" t="s">
        <v>225</v>
      </c>
      <c r="BF3" s="38"/>
      <c r="BG3" s="39" t="s">
        <v>268</v>
      </c>
      <c r="BH3" s="39" t="s">
        <v>269</v>
      </c>
      <c r="BI3" s="39" t="s">
        <v>270</v>
      </c>
      <c r="BJ3" s="39" t="s">
        <v>271</v>
      </c>
      <c r="BK3" s="39" t="s">
        <v>272</v>
      </c>
      <c r="BL3" s="39" t="s">
        <v>273</v>
      </c>
      <c r="BU3" s="37" t="s">
        <v>225</v>
      </c>
      <c r="BV3" s="38"/>
      <c r="BW3" s="39" t="s">
        <v>268</v>
      </c>
      <c r="BX3" s="39" t="s">
        <v>269</v>
      </c>
      <c r="BY3" s="39" t="s">
        <v>270</v>
      </c>
      <c r="BZ3" s="39" t="s">
        <v>271</v>
      </c>
      <c r="CA3" s="39" t="s">
        <v>272</v>
      </c>
      <c r="CB3" s="39" t="s">
        <v>273</v>
      </c>
      <c r="CC3" s="112" t="s">
        <v>116</v>
      </c>
    </row>
    <row r="4" spans="2:81" x14ac:dyDescent="0.25">
      <c r="C4" s="27">
        <f ca="1">RANDBETWEEN(1,6)</f>
        <v>2</v>
      </c>
      <c r="D4" s="27">
        <f t="shared" ref="D4:M4" ca="1" si="0">RANDBETWEEN(1,6)</f>
        <v>1</v>
      </c>
      <c r="E4" s="27">
        <f t="shared" ca="1" si="0"/>
        <v>3</v>
      </c>
      <c r="F4" s="28">
        <f t="shared" ca="1" si="0"/>
        <v>2</v>
      </c>
      <c r="G4" s="27">
        <f t="shared" ca="1" si="0"/>
        <v>6</v>
      </c>
      <c r="H4" s="27">
        <f t="shared" ca="1" si="0"/>
        <v>1</v>
      </c>
      <c r="I4" s="28">
        <f t="shared" ca="1" si="0"/>
        <v>3</v>
      </c>
      <c r="J4" s="27">
        <f t="shared" ca="1" si="0"/>
        <v>3</v>
      </c>
      <c r="K4" s="28">
        <f t="shared" ca="1" si="0"/>
        <v>4</v>
      </c>
      <c r="L4" s="27">
        <f t="shared" ca="1" si="0"/>
        <v>3</v>
      </c>
      <c r="M4" s="27">
        <f t="shared" ca="1" si="0"/>
        <v>6</v>
      </c>
      <c r="P4" s="40">
        <v>1</v>
      </c>
      <c r="Q4" s="41"/>
      <c r="R4" s="105" t="s">
        <v>177</v>
      </c>
      <c r="S4" s="42">
        <f t="shared" ref="S4:S35" si="1">U4*3+V4</f>
        <v>75</v>
      </c>
      <c r="T4" s="42">
        <f t="shared" ref="T4:T35" si="2">U4+V4+W4</f>
        <v>31</v>
      </c>
      <c r="U4" s="43">
        <v>23</v>
      </c>
      <c r="V4" s="44">
        <v>6</v>
      </c>
      <c r="W4" s="45">
        <v>2</v>
      </c>
      <c r="Y4" s="256">
        <v>1</v>
      </c>
      <c r="Z4" s="31"/>
      <c r="AA4" s="113" t="s">
        <v>177</v>
      </c>
      <c r="AB4" s="256">
        <f t="shared" ref="AB4:AB35" ca="1" si="3">RANDBETWEEN(1,30)</f>
        <v>12</v>
      </c>
      <c r="AC4" s="31"/>
      <c r="AD4" s="64" t="s">
        <v>323</v>
      </c>
      <c r="AF4" s="40">
        <v>1</v>
      </c>
      <c r="AG4" s="41"/>
      <c r="AH4" s="105" t="s">
        <v>177</v>
      </c>
      <c r="AI4" s="42">
        <f t="shared" ref="AI4:AI35" si="4">AK4*3+AL4</f>
        <v>75</v>
      </c>
      <c r="AJ4" s="42">
        <f t="shared" ref="AJ4:AJ35" si="5">AK4+AL4+AM4</f>
        <v>31</v>
      </c>
      <c r="AK4" s="43">
        <v>23</v>
      </c>
      <c r="AL4" s="44">
        <v>6</v>
      </c>
      <c r="AM4" s="45">
        <v>2</v>
      </c>
      <c r="AN4" s="102">
        <v>1</v>
      </c>
      <c r="AR4" s="27">
        <f ca="1">RANDBETWEEN(1,6)</f>
        <v>3</v>
      </c>
      <c r="AS4" s="27">
        <f t="shared" ref="AS4:BB4" ca="1" si="6">RANDBETWEEN(1,6)</f>
        <v>6</v>
      </c>
      <c r="AT4" s="27">
        <f t="shared" ca="1" si="6"/>
        <v>6</v>
      </c>
      <c r="AU4" s="28">
        <f t="shared" ca="1" si="6"/>
        <v>6</v>
      </c>
      <c r="AV4" s="27">
        <f t="shared" ca="1" si="6"/>
        <v>2</v>
      </c>
      <c r="AW4" s="27">
        <f t="shared" ca="1" si="6"/>
        <v>5</v>
      </c>
      <c r="AX4" s="28">
        <f t="shared" ca="1" si="6"/>
        <v>4</v>
      </c>
      <c r="AY4" s="27">
        <f t="shared" ca="1" si="6"/>
        <v>5</v>
      </c>
      <c r="AZ4" s="28">
        <f t="shared" ca="1" si="6"/>
        <v>5</v>
      </c>
      <c r="BA4" s="27">
        <f t="shared" ca="1" si="6"/>
        <v>4</v>
      </c>
      <c r="BB4" s="27">
        <f t="shared" ca="1" si="6"/>
        <v>1</v>
      </c>
      <c r="BE4" s="40">
        <v>1</v>
      </c>
      <c r="BF4" s="41"/>
      <c r="BG4" s="105" t="s">
        <v>177</v>
      </c>
      <c r="BH4" s="42">
        <f t="shared" ref="BH4:BH35" si="7">BJ4*3+BK4</f>
        <v>0</v>
      </c>
      <c r="BI4" s="42">
        <f t="shared" ref="BI4:BI35" si="8">BJ4+BK4+BL4</f>
        <v>0</v>
      </c>
      <c r="BJ4" s="43"/>
      <c r="BK4" s="44"/>
      <c r="BL4" s="45"/>
      <c r="BN4" s="256">
        <v>1</v>
      </c>
      <c r="BO4" s="31"/>
      <c r="BP4" s="113" t="s">
        <v>177</v>
      </c>
      <c r="BQ4" s="256">
        <f t="shared" ref="BQ4:BQ35" ca="1" si="9">RANDBETWEEN(1,30)</f>
        <v>2</v>
      </c>
      <c r="BR4" s="31"/>
      <c r="BS4" s="64" t="s">
        <v>323</v>
      </c>
      <c r="BU4" s="40">
        <v>1</v>
      </c>
      <c r="BV4" s="41"/>
      <c r="BW4" s="105" t="s">
        <v>177</v>
      </c>
      <c r="BX4" s="42">
        <f t="shared" ref="BX4:BX35" si="10">BZ4*3+CA4</f>
        <v>65</v>
      </c>
      <c r="BY4" s="42">
        <f t="shared" ref="BY4:BY35" si="11">BZ4+CA4+CB4</f>
        <v>25</v>
      </c>
      <c r="BZ4" s="43">
        <v>20</v>
      </c>
      <c r="CA4" s="44">
        <v>5</v>
      </c>
      <c r="CB4" s="45"/>
      <c r="CC4" s="102">
        <v>1</v>
      </c>
    </row>
    <row r="5" spans="2:81" x14ac:dyDescent="0.25">
      <c r="N5" s="29">
        <f>SUM(C5:M5)</f>
        <v>0</v>
      </c>
      <c r="P5" s="136">
        <f>P4+1</f>
        <v>2</v>
      </c>
      <c r="Q5" s="41"/>
      <c r="R5" s="90" t="s">
        <v>178</v>
      </c>
      <c r="S5" s="42">
        <f t="shared" si="1"/>
        <v>66</v>
      </c>
      <c r="T5" s="42">
        <f t="shared" si="2"/>
        <v>31</v>
      </c>
      <c r="U5" s="48">
        <v>20</v>
      </c>
      <c r="V5" s="49">
        <v>6</v>
      </c>
      <c r="W5" s="45">
        <v>5</v>
      </c>
      <c r="Y5" s="31"/>
      <c r="Z5" s="31"/>
      <c r="AA5" s="113" t="s">
        <v>176</v>
      </c>
      <c r="AB5" s="256">
        <f t="shared" ca="1" si="3"/>
        <v>10</v>
      </c>
      <c r="AC5" s="31"/>
      <c r="AD5" s="64" t="s">
        <v>288</v>
      </c>
      <c r="AF5" s="136">
        <f>AF4+1</f>
        <v>2</v>
      </c>
      <c r="AG5" s="41"/>
      <c r="AH5" s="90" t="s">
        <v>176</v>
      </c>
      <c r="AI5" s="42">
        <f t="shared" si="4"/>
        <v>58</v>
      </c>
      <c r="AJ5" s="42">
        <f t="shared" si="5"/>
        <v>31</v>
      </c>
      <c r="AK5" s="48">
        <v>17</v>
      </c>
      <c r="AL5" s="49">
        <v>7</v>
      </c>
      <c r="AM5" s="45">
        <v>7</v>
      </c>
      <c r="AN5" s="102">
        <f>AN4+1</f>
        <v>2</v>
      </c>
      <c r="BC5" s="29">
        <f>SUM(AR5:BB5)</f>
        <v>0</v>
      </c>
      <c r="BE5" s="136">
        <f>BE4+1</f>
        <v>2</v>
      </c>
      <c r="BF5" s="41"/>
      <c r="BG5" s="90" t="s">
        <v>264</v>
      </c>
      <c r="BH5" s="42">
        <f t="shared" si="7"/>
        <v>0</v>
      </c>
      <c r="BI5" s="42">
        <f t="shared" si="8"/>
        <v>0</v>
      </c>
      <c r="BJ5" s="48"/>
      <c r="BK5" s="49"/>
      <c r="BL5" s="45"/>
      <c r="BN5" s="31"/>
      <c r="BO5" s="31"/>
      <c r="BP5" s="113" t="s">
        <v>176</v>
      </c>
      <c r="BQ5" s="256">
        <f t="shared" ca="1" si="9"/>
        <v>3</v>
      </c>
      <c r="BR5" s="31"/>
      <c r="BS5" s="64" t="s">
        <v>288</v>
      </c>
      <c r="BU5" s="136">
        <f>BU4+1</f>
        <v>2</v>
      </c>
      <c r="BV5" s="41"/>
      <c r="BW5" s="90" t="s">
        <v>176</v>
      </c>
      <c r="BX5" s="42">
        <f t="shared" si="10"/>
        <v>43</v>
      </c>
      <c r="BY5" s="42">
        <f t="shared" si="11"/>
        <v>25</v>
      </c>
      <c r="BZ5" s="48">
        <v>12</v>
      </c>
      <c r="CA5" s="49">
        <v>7</v>
      </c>
      <c r="CB5" s="45">
        <v>6</v>
      </c>
      <c r="CC5" s="102">
        <f>CC4+1</f>
        <v>2</v>
      </c>
    </row>
    <row r="6" spans="2:81" x14ac:dyDescent="0.25">
      <c r="N6" s="29">
        <f>SUM(C6:M6)</f>
        <v>0</v>
      </c>
      <c r="P6" s="136">
        <f t="shared" ref="P6:P35" si="12">P5+1</f>
        <v>3</v>
      </c>
      <c r="Q6" s="41"/>
      <c r="R6" s="89" t="s">
        <v>184</v>
      </c>
      <c r="S6" s="42">
        <f t="shared" si="1"/>
        <v>66</v>
      </c>
      <c r="T6" s="42">
        <f t="shared" si="2"/>
        <v>31</v>
      </c>
      <c r="U6" s="48">
        <v>18</v>
      </c>
      <c r="V6" s="49">
        <v>12</v>
      </c>
      <c r="W6" s="45">
        <v>1</v>
      </c>
      <c r="Y6" s="31"/>
      <c r="Z6" s="31"/>
      <c r="AA6" s="113" t="s">
        <v>180</v>
      </c>
      <c r="AB6" s="256">
        <f t="shared" ca="1" si="3"/>
        <v>8</v>
      </c>
      <c r="AC6" s="31"/>
      <c r="AD6" s="64" t="s">
        <v>289</v>
      </c>
      <c r="AF6" s="136">
        <f t="shared" ref="AF6:AF11" si="13">AF5+1</f>
        <v>3</v>
      </c>
      <c r="AG6" s="41"/>
      <c r="AH6" s="90" t="s">
        <v>180</v>
      </c>
      <c r="AI6" s="42">
        <f t="shared" si="4"/>
        <v>63</v>
      </c>
      <c r="AJ6" s="42">
        <f t="shared" si="5"/>
        <v>31</v>
      </c>
      <c r="AK6" s="48">
        <v>18</v>
      </c>
      <c r="AL6" s="49">
        <v>9</v>
      </c>
      <c r="AM6" s="45">
        <v>4</v>
      </c>
      <c r="AN6" s="102">
        <f t="shared" ref="AN6:AN35" si="14">AN5+1</f>
        <v>3</v>
      </c>
      <c r="BC6" s="29">
        <f>SUM(AR6:BB6)</f>
        <v>0</v>
      </c>
      <c r="BE6" s="136">
        <f t="shared" ref="BE6:BE35" si="15">BE5+1</f>
        <v>3</v>
      </c>
      <c r="BF6" s="41"/>
      <c r="BG6" s="90" t="s">
        <v>182</v>
      </c>
      <c r="BH6" s="42">
        <f t="shared" si="7"/>
        <v>0</v>
      </c>
      <c r="BI6" s="42">
        <f t="shared" si="8"/>
        <v>0</v>
      </c>
      <c r="BJ6" s="48"/>
      <c r="BK6" s="49"/>
      <c r="BL6" s="45"/>
      <c r="BN6" s="31"/>
      <c r="BO6" s="31"/>
      <c r="BP6" s="113" t="s">
        <v>180</v>
      </c>
      <c r="BQ6" s="256">
        <f t="shared" ca="1" si="9"/>
        <v>21</v>
      </c>
      <c r="BR6" s="31"/>
      <c r="BS6" s="64" t="s">
        <v>289</v>
      </c>
      <c r="BU6" s="136">
        <f t="shared" ref="BU6:BU35" si="16">BU5+1</f>
        <v>3</v>
      </c>
      <c r="BV6" s="41"/>
      <c r="BW6" s="90" t="s">
        <v>180</v>
      </c>
      <c r="BX6" s="42">
        <f t="shared" si="10"/>
        <v>49</v>
      </c>
      <c r="BY6" s="42">
        <f t="shared" si="11"/>
        <v>25</v>
      </c>
      <c r="BZ6" s="48">
        <v>14</v>
      </c>
      <c r="CA6" s="49">
        <v>7</v>
      </c>
      <c r="CB6" s="45">
        <v>4</v>
      </c>
      <c r="CC6" s="102">
        <f t="shared" ref="CC6:CC35" si="17">CC5+1</f>
        <v>3</v>
      </c>
    </row>
    <row r="7" spans="2:81" x14ac:dyDescent="0.25">
      <c r="C7" s="25">
        <f t="shared" ref="C7" ca="1" si="18">RANDBETWEEN(1,6)</f>
        <v>2</v>
      </c>
      <c r="D7" s="25">
        <f t="shared" ref="D7:M7" ca="1" si="19">RANDBETWEEN(1,6)</f>
        <v>4</v>
      </c>
      <c r="E7" s="25">
        <f t="shared" ca="1" si="19"/>
        <v>4</v>
      </c>
      <c r="F7" s="26">
        <f t="shared" ca="1" si="19"/>
        <v>5</v>
      </c>
      <c r="G7" s="25">
        <f t="shared" ca="1" si="19"/>
        <v>1</v>
      </c>
      <c r="H7" s="25">
        <f t="shared" ca="1" si="19"/>
        <v>2</v>
      </c>
      <c r="I7" s="26">
        <f t="shared" ca="1" si="19"/>
        <v>3</v>
      </c>
      <c r="J7" s="25">
        <f t="shared" ca="1" si="19"/>
        <v>5</v>
      </c>
      <c r="K7" s="26">
        <f t="shared" ca="1" si="19"/>
        <v>1</v>
      </c>
      <c r="L7" s="25">
        <f t="shared" ca="1" si="19"/>
        <v>1</v>
      </c>
      <c r="M7" s="25">
        <f t="shared" ca="1" si="19"/>
        <v>3</v>
      </c>
      <c r="P7" s="136">
        <f t="shared" si="12"/>
        <v>4</v>
      </c>
      <c r="Q7" s="41"/>
      <c r="R7" s="90" t="s">
        <v>182</v>
      </c>
      <c r="S7" s="42">
        <f t="shared" si="1"/>
        <v>65</v>
      </c>
      <c r="T7" s="42">
        <f t="shared" si="2"/>
        <v>31</v>
      </c>
      <c r="U7" s="48">
        <v>19</v>
      </c>
      <c r="V7" s="49">
        <v>8</v>
      </c>
      <c r="W7" s="45">
        <v>4</v>
      </c>
      <c r="Y7" s="31"/>
      <c r="Z7" s="31"/>
      <c r="AA7" s="113" t="s">
        <v>179</v>
      </c>
      <c r="AB7" s="256">
        <f t="shared" ca="1" si="3"/>
        <v>26</v>
      </c>
      <c r="AC7" s="31"/>
      <c r="AD7" s="64" t="s">
        <v>290</v>
      </c>
      <c r="AF7" s="136">
        <f t="shared" si="13"/>
        <v>4</v>
      </c>
      <c r="AG7" s="41"/>
      <c r="AH7" s="90" t="s">
        <v>179</v>
      </c>
      <c r="AI7" s="42">
        <f t="shared" si="4"/>
        <v>53</v>
      </c>
      <c r="AJ7" s="42">
        <f t="shared" si="5"/>
        <v>31</v>
      </c>
      <c r="AK7" s="48">
        <v>14</v>
      </c>
      <c r="AL7" s="49">
        <v>11</v>
      </c>
      <c r="AM7" s="45">
        <v>6</v>
      </c>
      <c r="AN7" s="102">
        <f t="shared" si="14"/>
        <v>4</v>
      </c>
      <c r="AR7" s="25">
        <f t="shared" ref="AR7:BB7" ca="1" si="20">RANDBETWEEN(1,6)</f>
        <v>4</v>
      </c>
      <c r="AS7" s="25">
        <f t="shared" ca="1" si="20"/>
        <v>3</v>
      </c>
      <c r="AT7" s="25">
        <f t="shared" ca="1" si="20"/>
        <v>4</v>
      </c>
      <c r="AU7" s="26">
        <f t="shared" ca="1" si="20"/>
        <v>6</v>
      </c>
      <c r="AV7" s="25">
        <f t="shared" ca="1" si="20"/>
        <v>3</v>
      </c>
      <c r="AW7" s="25">
        <f t="shared" ca="1" si="20"/>
        <v>6</v>
      </c>
      <c r="AX7" s="26">
        <f t="shared" ca="1" si="20"/>
        <v>2</v>
      </c>
      <c r="AY7" s="25">
        <f t="shared" ca="1" si="20"/>
        <v>5</v>
      </c>
      <c r="AZ7" s="26">
        <f t="shared" ca="1" si="20"/>
        <v>1</v>
      </c>
      <c r="BA7" s="25">
        <f t="shared" ca="1" si="20"/>
        <v>5</v>
      </c>
      <c r="BB7" s="25">
        <f t="shared" ca="1" si="20"/>
        <v>1</v>
      </c>
      <c r="BE7" s="136">
        <f t="shared" si="15"/>
        <v>4</v>
      </c>
      <c r="BF7" s="41"/>
      <c r="BG7" s="89" t="s">
        <v>184</v>
      </c>
      <c r="BH7" s="42">
        <f t="shared" si="7"/>
        <v>0</v>
      </c>
      <c r="BI7" s="42">
        <f t="shared" si="8"/>
        <v>0</v>
      </c>
      <c r="BJ7" s="48"/>
      <c r="BK7" s="49"/>
      <c r="BL7" s="45"/>
      <c r="BN7" s="31"/>
      <c r="BO7" s="31"/>
      <c r="BP7" s="113" t="s">
        <v>179</v>
      </c>
      <c r="BQ7" s="256">
        <f t="shared" ca="1" si="9"/>
        <v>25</v>
      </c>
      <c r="BR7" s="31"/>
      <c r="BS7" s="64" t="s">
        <v>290</v>
      </c>
      <c r="BU7" s="136">
        <f t="shared" si="16"/>
        <v>4</v>
      </c>
      <c r="BV7" s="41"/>
      <c r="BW7" s="90" t="s">
        <v>179</v>
      </c>
      <c r="BX7" s="42">
        <f t="shared" si="10"/>
        <v>42</v>
      </c>
      <c r="BY7" s="42">
        <f t="shared" si="11"/>
        <v>25</v>
      </c>
      <c r="BZ7" s="48">
        <v>11</v>
      </c>
      <c r="CA7" s="49">
        <v>9</v>
      </c>
      <c r="CB7" s="45">
        <v>5</v>
      </c>
      <c r="CC7" s="102">
        <f t="shared" si="17"/>
        <v>4</v>
      </c>
    </row>
    <row r="8" spans="2:81" x14ac:dyDescent="0.25">
      <c r="C8" s="16">
        <v>1</v>
      </c>
      <c r="D8" s="17">
        <v>2</v>
      </c>
      <c r="E8" s="17">
        <v>3</v>
      </c>
      <c r="F8" s="18">
        <v>4</v>
      </c>
      <c r="G8" s="19">
        <v>5</v>
      </c>
      <c r="H8" s="19">
        <v>6</v>
      </c>
      <c r="I8" s="20">
        <v>7</v>
      </c>
      <c r="J8" s="21">
        <v>8</v>
      </c>
      <c r="K8" s="22">
        <v>9</v>
      </c>
      <c r="L8" s="23">
        <v>10</v>
      </c>
      <c r="M8" s="24">
        <v>11</v>
      </c>
      <c r="P8" s="136">
        <f t="shared" si="12"/>
        <v>5</v>
      </c>
      <c r="Q8" s="51"/>
      <c r="R8" s="90" t="s">
        <v>180</v>
      </c>
      <c r="S8" s="42">
        <f t="shared" si="1"/>
        <v>63</v>
      </c>
      <c r="T8" s="42">
        <f t="shared" si="2"/>
        <v>31</v>
      </c>
      <c r="U8" s="48">
        <v>18</v>
      </c>
      <c r="V8" s="49">
        <v>9</v>
      </c>
      <c r="W8" s="45">
        <v>4</v>
      </c>
      <c r="Y8" s="31"/>
      <c r="Z8" s="31"/>
      <c r="AA8" s="113" t="s">
        <v>185</v>
      </c>
      <c r="AB8" s="256">
        <f t="shared" ca="1" si="3"/>
        <v>14</v>
      </c>
      <c r="AC8" s="31"/>
      <c r="AF8" s="136">
        <f t="shared" si="13"/>
        <v>5</v>
      </c>
      <c r="AG8" s="51"/>
      <c r="AH8" s="89" t="s">
        <v>185</v>
      </c>
      <c r="AI8" s="42">
        <f t="shared" si="4"/>
        <v>57</v>
      </c>
      <c r="AJ8" s="42">
        <f t="shared" si="5"/>
        <v>31</v>
      </c>
      <c r="AK8" s="48">
        <v>16</v>
      </c>
      <c r="AL8" s="49">
        <v>9</v>
      </c>
      <c r="AM8" s="45">
        <v>6</v>
      </c>
      <c r="AN8" s="102">
        <f t="shared" si="14"/>
        <v>5</v>
      </c>
      <c r="AR8" s="16">
        <v>1</v>
      </c>
      <c r="AS8" s="17">
        <v>2</v>
      </c>
      <c r="AT8" s="17">
        <v>3</v>
      </c>
      <c r="AU8" s="18">
        <v>4</v>
      </c>
      <c r="AV8" s="19">
        <v>5</v>
      </c>
      <c r="AW8" s="19">
        <v>6</v>
      </c>
      <c r="AX8" s="20">
        <v>7</v>
      </c>
      <c r="AY8" s="21">
        <v>8</v>
      </c>
      <c r="AZ8" s="22">
        <v>9</v>
      </c>
      <c r="BA8" s="23">
        <v>10</v>
      </c>
      <c r="BB8" s="24">
        <v>11</v>
      </c>
      <c r="BE8" s="136">
        <f t="shared" si="15"/>
        <v>5</v>
      </c>
      <c r="BF8" s="51"/>
      <c r="BG8" s="90" t="s">
        <v>178</v>
      </c>
      <c r="BH8" s="42">
        <f t="shared" si="7"/>
        <v>0</v>
      </c>
      <c r="BI8" s="42">
        <f t="shared" si="8"/>
        <v>0</v>
      </c>
      <c r="BJ8" s="48"/>
      <c r="BK8" s="49"/>
      <c r="BL8" s="45"/>
      <c r="BN8" s="31"/>
      <c r="BO8" s="31"/>
      <c r="BP8" s="113" t="s">
        <v>185</v>
      </c>
      <c r="BQ8" s="256">
        <f t="shared" ca="1" si="9"/>
        <v>29</v>
      </c>
      <c r="BR8" s="31"/>
      <c r="BU8" s="136">
        <f t="shared" si="16"/>
        <v>5</v>
      </c>
      <c r="BV8" s="51"/>
      <c r="BW8" s="89" t="s">
        <v>185</v>
      </c>
      <c r="BX8" s="42">
        <f t="shared" si="10"/>
        <v>41</v>
      </c>
      <c r="BY8" s="42">
        <f t="shared" si="11"/>
        <v>25</v>
      </c>
      <c r="BZ8" s="48">
        <v>11</v>
      </c>
      <c r="CA8" s="49">
        <v>8</v>
      </c>
      <c r="CB8" s="45">
        <v>6</v>
      </c>
      <c r="CC8" s="102">
        <f t="shared" si="17"/>
        <v>5</v>
      </c>
    </row>
    <row r="9" spans="2:81" x14ac:dyDescent="0.25">
      <c r="P9" s="136">
        <f t="shared" si="12"/>
        <v>6</v>
      </c>
      <c r="Q9" s="51"/>
      <c r="R9" s="90" t="s">
        <v>264</v>
      </c>
      <c r="S9" s="42">
        <f t="shared" si="1"/>
        <v>62</v>
      </c>
      <c r="T9" s="42">
        <f t="shared" si="2"/>
        <v>31</v>
      </c>
      <c r="U9" s="48">
        <v>19</v>
      </c>
      <c r="V9" s="49">
        <v>5</v>
      </c>
      <c r="W9" s="45">
        <v>7</v>
      </c>
      <c r="Y9" s="31"/>
      <c r="Z9" s="31"/>
      <c r="AA9" s="113" t="s">
        <v>181</v>
      </c>
      <c r="AB9" s="256">
        <f t="shared" ca="1" si="3"/>
        <v>13</v>
      </c>
      <c r="AC9" s="31"/>
      <c r="AF9" s="136">
        <f t="shared" si="13"/>
        <v>6</v>
      </c>
      <c r="AG9" s="51"/>
      <c r="AH9" s="89" t="s">
        <v>181</v>
      </c>
      <c r="AI9" s="42">
        <f t="shared" si="4"/>
        <v>55</v>
      </c>
      <c r="AJ9" s="42">
        <f t="shared" si="5"/>
        <v>31</v>
      </c>
      <c r="AK9" s="48">
        <v>16</v>
      </c>
      <c r="AL9" s="49">
        <v>7</v>
      </c>
      <c r="AM9" s="45">
        <v>8</v>
      </c>
      <c r="AN9" s="102">
        <f t="shared" si="14"/>
        <v>6</v>
      </c>
      <c r="BE9" s="136">
        <f t="shared" si="15"/>
        <v>6</v>
      </c>
      <c r="BF9" s="51"/>
      <c r="BG9" s="90" t="s">
        <v>186</v>
      </c>
      <c r="BH9" s="42">
        <f t="shared" si="7"/>
        <v>0</v>
      </c>
      <c r="BI9" s="42">
        <f t="shared" si="8"/>
        <v>0</v>
      </c>
      <c r="BJ9" s="48"/>
      <c r="BK9" s="49"/>
      <c r="BL9" s="45"/>
      <c r="BN9" s="31"/>
      <c r="BO9" s="31"/>
      <c r="BP9" s="113" t="s">
        <v>181</v>
      </c>
      <c r="BQ9" s="256">
        <f t="shared" ca="1" si="9"/>
        <v>20</v>
      </c>
      <c r="BR9" s="31"/>
      <c r="BU9" s="136">
        <f t="shared" si="16"/>
        <v>6</v>
      </c>
      <c r="BV9" s="51"/>
      <c r="BW9" s="89" t="s">
        <v>181</v>
      </c>
      <c r="BX9" s="42">
        <f t="shared" si="10"/>
        <v>44</v>
      </c>
      <c r="BY9" s="42">
        <f t="shared" si="11"/>
        <v>25</v>
      </c>
      <c r="BZ9" s="48">
        <v>13</v>
      </c>
      <c r="CA9" s="49">
        <v>5</v>
      </c>
      <c r="CB9" s="45">
        <v>7</v>
      </c>
      <c r="CC9" s="102">
        <f t="shared" si="17"/>
        <v>6</v>
      </c>
    </row>
    <row r="10" spans="2:81" x14ac:dyDescent="0.25">
      <c r="B10" s="2" t="s">
        <v>665</v>
      </c>
      <c r="P10" s="136">
        <f t="shared" si="12"/>
        <v>7</v>
      </c>
      <c r="Q10" s="51"/>
      <c r="R10" s="90" t="s">
        <v>186</v>
      </c>
      <c r="S10" s="42">
        <f t="shared" si="1"/>
        <v>60</v>
      </c>
      <c r="T10" s="42">
        <f t="shared" si="2"/>
        <v>31</v>
      </c>
      <c r="U10" s="48">
        <v>16</v>
      </c>
      <c r="V10" s="49">
        <v>12</v>
      </c>
      <c r="W10" s="45">
        <v>3</v>
      </c>
      <c r="Y10" s="31"/>
      <c r="Z10" s="31"/>
      <c r="AA10" s="113" t="s">
        <v>183</v>
      </c>
      <c r="AB10" s="256">
        <f t="shared" ca="1" si="3"/>
        <v>6</v>
      </c>
      <c r="AC10" s="31"/>
      <c r="AF10" s="136">
        <f t="shared" si="13"/>
        <v>7</v>
      </c>
      <c r="AG10" s="51"/>
      <c r="AH10" s="90" t="s">
        <v>183</v>
      </c>
      <c r="AI10" s="42">
        <f t="shared" si="4"/>
        <v>58</v>
      </c>
      <c r="AJ10" s="42">
        <f t="shared" si="5"/>
        <v>31</v>
      </c>
      <c r="AK10" s="48">
        <v>16</v>
      </c>
      <c r="AL10" s="49">
        <v>10</v>
      </c>
      <c r="AM10" s="45">
        <v>5</v>
      </c>
      <c r="AN10" s="102">
        <f t="shared" si="14"/>
        <v>7</v>
      </c>
      <c r="AQ10" s="2" t="s">
        <v>665</v>
      </c>
      <c r="BE10" s="136">
        <f t="shared" si="15"/>
        <v>7</v>
      </c>
      <c r="BF10" s="51"/>
      <c r="BG10" s="90" t="s">
        <v>180</v>
      </c>
      <c r="BH10" s="42">
        <f t="shared" si="7"/>
        <v>0</v>
      </c>
      <c r="BI10" s="42">
        <f t="shared" si="8"/>
        <v>0</v>
      </c>
      <c r="BJ10" s="48"/>
      <c r="BK10" s="49"/>
      <c r="BL10" s="45"/>
      <c r="BN10" s="31"/>
      <c r="BO10" s="31"/>
      <c r="BP10" s="113" t="s">
        <v>183</v>
      </c>
      <c r="BQ10" s="256">
        <f t="shared" ca="1" si="9"/>
        <v>17</v>
      </c>
      <c r="BR10" s="31"/>
      <c r="BU10" s="136">
        <f t="shared" si="16"/>
        <v>7</v>
      </c>
      <c r="BV10" s="51"/>
      <c r="BW10" s="90" t="s">
        <v>183</v>
      </c>
      <c r="BX10" s="42">
        <f t="shared" si="10"/>
        <v>48</v>
      </c>
      <c r="BY10" s="42">
        <f t="shared" si="11"/>
        <v>25</v>
      </c>
      <c r="BZ10" s="48">
        <v>13</v>
      </c>
      <c r="CA10" s="49">
        <v>9</v>
      </c>
      <c r="CB10" s="45">
        <v>3</v>
      </c>
      <c r="CC10" s="102">
        <f t="shared" si="17"/>
        <v>7</v>
      </c>
    </row>
    <row r="11" spans="2:81" x14ac:dyDescent="0.25">
      <c r="B11" s="113" t="s">
        <v>177</v>
      </c>
      <c r="P11" s="136">
        <f t="shared" si="12"/>
        <v>8</v>
      </c>
      <c r="Q11" s="51"/>
      <c r="R11" s="90" t="s">
        <v>176</v>
      </c>
      <c r="S11" s="42">
        <f t="shared" si="1"/>
        <v>58</v>
      </c>
      <c r="T11" s="42">
        <f t="shared" si="2"/>
        <v>31</v>
      </c>
      <c r="U11" s="48">
        <v>17</v>
      </c>
      <c r="V11" s="49">
        <v>7</v>
      </c>
      <c r="W11" s="45">
        <v>7</v>
      </c>
      <c r="Y11" s="31"/>
      <c r="Z11" s="31"/>
      <c r="AA11" s="114" t="s">
        <v>264</v>
      </c>
      <c r="AB11" s="256">
        <f t="shared" ca="1" si="3"/>
        <v>19</v>
      </c>
      <c r="AC11" s="31"/>
      <c r="AF11" s="136">
        <f t="shared" si="13"/>
        <v>8</v>
      </c>
      <c r="AG11" s="51"/>
      <c r="AH11" s="90" t="s">
        <v>264</v>
      </c>
      <c r="AI11" s="42">
        <f t="shared" si="4"/>
        <v>62</v>
      </c>
      <c r="AJ11" s="42">
        <f t="shared" si="5"/>
        <v>31</v>
      </c>
      <c r="AK11" s="48">
        <v>19</v>
      </c>
      <c r="AL11" s="49">
        <v>5</v>
      </c>
      <c r="AM11" s="45">
        <v>7</v>
      </c>
      <c r="AN11" s="102">
        <f t="shared" si="14"/>
        <v>8</v>
      </c>
      <c r="AQ11" s="113" t="s">
        <v>177</v>
      </c>
      <c r="BE11" s="136">
        <f t="shared" si="15"/>
        <v>8</v>
      </c>
      <c r="BF11" s="51"/>
      <c r="BG11" s="90" t="s">
        <v>183</v>
      </c>
      <c r="BH11" s="42">
        <f t="shared" si="7"/>
        <v>0</v>
      </c>
      <c r="BI11" s="42">
        <f t="shared" si="8"/>
        <v>0</v>
      </c>
      <c r="BJ11" s="48"/>
      <c r="BK11" s="49"/>
      <c r="BL11" s="45"/>
      <c r="BN11" s="31"/>
      <c r="BO11" s="31"/>
      <c r="BP11" s="114" t="s">
        <v>178</v>
      </c>
      <c r="BQ11" s="256">
        <f t="shared" ca="1" si="9"/>
        <v>3</v>
      </c>
      <c r="BR11" s="31"/>
      <c r="BU11" s="136">
        <f t="shared" si="16"/>
        <v>8</v>
      </c>
      <c r="BV11" s="51"/>
      <c r="BW11" s="90" t="s">
        <v>264</v>
      </c>
      <c r="BX11" s="42">
        <f t="shared" si="10"/>
        <v>55</v>
      </c>
      <c r="BY11" s="42">
        <f t="shared" si="11"/>
        <v>25</v>
      </c>
      <c r="BZ11" s="48">
        <v>17</v>
      </c>
      <c r="CA11" s="49">
        <v>4</v>
      </c>
      <c r="CB11" s="45">
        <v>4</v>
      </c>
      <c r="CC11" s="102">
        <f t="shared" si="17"/>
        <v>8</v>
      </c>
    </row>
    <row r="12" spans="2:81" x14ac:dyDescent="0.25">
      <c r="B12" s="113" t="s">
        <v>176</v>
      </c>
      <c r="P12" s="97">
        <f t="shared" si="12"/>
        <v>9</v>
      </c>
      <c r="Q12" s="51"/>
      <c r="R12" s="90" t="s">
        <v>183</v>
      </c>
      <c r="S12" s="42">
        <f t="shared" si="1"/>
        <v>58</v>
      </c>
      <c r="T12" s="42">
        <f t="shared" si="2"/>
        <v>31</v>
      </c>
      <c r="U12" s="48">
        <v>16</v>
      </c>
      <c r="V12" s="49">
        <v>10</v>
      </c>
      <c r="W12" s="45">
        <v>5</v>
      </c>
      <c r="Y12" s="31"/>
      <c r="Z12" s="31"/>
      <c r="AA12" s="114" t="s">
        <v>265</v>
      </c>
      <c r="AB12" s="256">
        <f t="shared" ca="1" si="3"/>
        <v>12</v>
      </c>
      <c r="AC12" s="31"/>
      <c r="AF12" s="97">
        <f t="shared" ref="AF12:AF35" si="21">AF11+1</f>
        <v>9</v>
      </c>
      <c r="AG12" s="51"/>
      <c r="AH12" s="89" t="s">
        <v>265</v>
      </c>
      <c r="AI12" s="42">
        <f t="shared" si="4"/>
        <v>53</v>
      </c>
      <c r="AJ12" s="42">
        <f t="shared" si="5"/>
        <v>31</v>
      </c>
      <c r="AK12" s="48">
        <v>14</v>
      </c>
      <c r="AL12" s="49">
        <v>11</v>
      </c>
      <c r="AM12" s="45">
        <v>6</v>
      </c>
      <c r="AN12" s="102">
        <f t="shared" si="14"/>
        <v>9</v>
      </c>
      <c r="AQ12" s="113" t="s">
        <v>176</v>
      </c>
      <c r="BE12" s="97">
        <f t="shared" si="15"/>
        <v>9</v>
      </c>
      <c r="BF12" s="51"/>
      <c r="BG12" s="90" t="s">
        <v>188</v>
      </c>
      <c r="BH12" s="42">
        <f t="shared" si="7"/>
        <v>0</v>
      </c>
      <c r="BI12" s="42">
        <f t="shared" si="8"/>
        <v>0</v>
      </c>
      <c r="BJ12" s="48"/>
      <c r="BK12" s="49"/>
      <c r="BL12" s="45"/>
      <c r="BN12" s="31"/>
      <c r="BO12" s="31"/>
      <c r="BP12" s="378" t="s">
        <v>374</v>
      </c>
      <c r="BQ12" s="256">
        <f t="shared" ca="1" si="9"/>
        <v>23</v>
      </c>
      <c r="BR12" s="31"/>
      <c r="BU12" s="97">
        <f t="shared" si="16"/>
        <v>9</v>
      </c>
      <c r="BV12" s="51"/>
      <c r="BW12" s="89" t="s">
        <v>265</v>
      </c>
      <c r="BX12" s="42">
        <f t="shared" si="10"/>
        <v>43</v>
      </c>
      <c r="BY12" s="42">
        <f t="shared" si="11"/>
        <v>25</v>
      </c>
      <c r="BZ12" s="48">
        <v>11</v>
      </c>
      <c r="CA12" s="49">
        <v>10</v>
      </c>
      <c r="CB12" s="45">
        <v>4</v>
      </c>
      <c r="CC12" s="102">
        <f t="shared" si="17"/>
        <v>9</v>
      </c>
    </row>
    <row r="13" spans="2:81" x14ac:dyDescent="0.25">
      <c r="B13" s="114" t="s">
        <v>264</v>
      </c>
      <c r="P13" s="97">
        <f t="shared" si="12"/>
        <v>10</v>
      </c>
      <c r="Q13" s="51"/>
      <c r="R13" s="89" t="s">
        <v>185</v>
      </c>
      <c r="S13" s="42">
        <f t="shared" si="1"/>
        <v>57</v>
      </c>
      <c r="T13" s="42">
        <f t="shared" si="2"/>
        <v>31</v>
      </c>
      <c r="U13" s="48">
        <v>16</v>
      </c>
      <c r="V13" s="49">
        <v>9</v>
      </c>
      <c r="W13" s="45">
        <v>6</v>
      </c>
      <c r="Y13" s="31"/>
      <c r="Z13" s="31"/>
      <c r="AA13" s="114" t="s">
        <v>178</v>
      </c>
      <c r="AB13" s="256">
        <f t="shared" ca="1" si="3"/>
        <v>27</v>
      </c>
      <c r="AC13" s="31"/>
      <c r="AF13" s="97">
        <f t="shared" si="21"/>
        <v>10</v>
      </c>
      <c r="AG13" s="51"/>
      <c r="AH13" s="90" t="s">
        <v>178</v>
      </c>
      <c r="AI13" s="42">
        <f t="shared" si="4"/>
        <v>66</v>
      </c>
      <c r="AJ13" s="42">
        <f t="shared" si="5"/>
        <v>31</v>
      </c>
      <c r="AK13" s="48">
        <v>20</v>
      </c>
      <c r="AL13" s="49">
        <v>6</v>
      </c>
      <c r="AM13" s="45">
        <v>5</v>
      </c>
      <c r="AN13" s="102">
        <f t="shared" si="14"/>
        <v>10</v>
      </c>
      <c r="AQ13" s="114" t="s">
        <v>178</v>
      </c>
      <c r="BE13" s="97">
        <f t="shared" si="15"/>
        <v>10</v>
      </c>
      <c r="BF13" s="51"/>
      <c r="BG13" s="90" t="s">
        <v>190</v>
      </c>
      <c r="BH13" s="42">
        <f t="shared" si="7"/>
        <v>0</v>
      </c>
      <c r="BI13" s="42">
        <f t="shared" si="8"/>
        <v>0</v>
      </c>
      <c r="BJ13" s="48"/>
      <c r="BK13" s="49"/>
      <c r="BL13" s="45"/>
      <c r="BN13" s="31"/>
      <c r="BO13" s="31"/>
      <c r="BP13" s="114" t="s">
        <v>184</v>
      </c>
      <c r="BQ13" s="256">
        <f t="shared" ca="1" si="9"/>
        <v>23</v>
      </c>
      <c r="BR13" s="31"/>
      <c r="BU13" s="97">
        <f t="shared" si="16"/>
        <v>10</v>
      </c>
      <c r="BV13" s="51"/>
      <c r="BW13" s="90" t="s">
        <v>178</v>
      </c>
      <c r="BX13" s="42">
        <f t="shared" si="10"/>
        <v>53</v>
      </c>
      <c r="BY13" s="42">
        <f t="shared" si="11"/>
        <v>25</v>
      </c>
      <c r="BZ13" s="48">
        <v>16</v>
      </c>
      <c r="CA13" s="49">
        <v>5</v>
      </c>
      <c r="CB13" s="45">
        <v>4</v>
      </c>
      <c r="CC13" s="102">
        <f t="shared" si="17"/>
        <v>10</v>
      </c>
    </row>
    <row r="14" spans="2:81" x14ac:dyDescent="0.25">
      <c r="B14" s="114" t="s">
        <v>265</v>
      </c>
      <c r="P14" s="97">
        <f t="shared" si="12"/>
        <v>11</v>
      </c>
      <c r="Q14" s="51"/>
      <c r="R14" s="90" t="s">
        <v>191</v>
      </c>
      <c r="S14" s="42">
        <f t="shared" si="1"/>
        <v>56</v>
      </c>
      <c r="T14" s="42">
        <f t="shared" si="2"/>
        <v>31</v>
      </c>
      <c r="U14" s="48">
        <v>16</v>
      </c>
      <c r="V14" s="49">
        <v>8</v>
      </c>
      <c r="W14" s="45">
        <v>7</v>
      </c>
      <c r="Y14" s="31"/>
      <c r="Z14" s="31"/>
      <c r="AA14" s="372" t="s">
        <v>394</v>
      </c>
      <c r="AB14" s="256">
        <f t="shared" ca="1" si="3"/>
        <v>10</v>
      </c>
      <c r="AC14" s="31"/>
      <c r="AF14" s="97">
        <f t="shared" si="21"/>
        <v>11</v>
      </c>
      <c r="AG14" s="51"/>
      <c r="AH14" s="370" t="s">
        <v>394</v>
      </c>
      <c r="AI14" s="42">
        <f t="shared" si="4"/>
        <v>48</v>
      </c>
      <c r="AJ14" s="42">
        <f t="shared" si="5"/>
        <v>31</v>
      </c>
      <c r="AK14" s="48">
        <v>13</v>
      </c>
      <c r="AL14" s="49">
        <v>9</v>
      </c>
      <c r="AM14" s="45">
        <v>9</v>
      </c>
      <c r="AN14" s="102">
        <f t="shared" si="14"/>
        <v>11</v>
      </c>
      <c r="AQ14" s="378" t="s">
        <v>374</v>
      </c>
      <c r="BE14" s="97">
        <f t="shared" si="15"/>
        <v>11</v>
      </c>
      <c r="BF14" s="51"/>
      <c r="BG14" s="89" t="s">
        <v>181</v>
      </c>
      <c r="BH14" s="42">
        <f t="shared" si="7"/>
        <v>0</v>
      </c>
      <c r="BI14" s="42">
        <f t="shared" si="8"/>
        <v>0</v>
      </c>
      <c r="BJ14" s="48"/>
      <c r="BK14" s="49"/>
      <c r="BL14" s="45"/>
      <c r="BN14" s="31"/>
      <c r="BO14" s="31"/>
      <c r="BP14" s="114" t="s">
        <v>182</v>
      </c>
      <c r="BQ14" s="256">
        <f t="shared" ca="1" si="9"/>
        <v>1</v>
      </c>
      <c r="BR14" s="31"/>
      <c r="BU14" s="97">
        <f t="shared" si="16"/>
        <v>11</v>
      </c>
      <c r="BV14" s="51"/>
      <c r="BW14" s="370" t="s">
        <v>394</v>
      </c>
      <c r="BX14" s="42">
        <f t="shared" si="10"/>
        <v>36</v>
      </c>
      <c r="BY14" s="42">
        <f t="shared" si="11"/>
        <v>25</v>
      </c>
      <c r="BZ14" s="48">
        <v>9</v>
      </c>
      <c r="CA14" s="49">
        <v>9</v>
      </c>
      <c r="CB14" s="45">
        <v>7</v>
      </c>
      <c r="CC14" s="102">
        <f t="shared" si="17"/>
        <v>11</v>
      </c>
    </row>
    <row r="15" spans="2:81" x14ac:dyDescent="0.25">
      <c r="B15" s="114" t="s">
        <v>178</v>
      </c>
      <c r="P15" s="97">
        <f t="shared" si="12"/>
        <v>12</v>
      </c>
      <c r="Q15" s="51"/>
      <c r="R15" s="89" t="s">
        <v>181</v>
      </c>
      <c r="S15" s="42">
        <f t="shared" si="1"/>
        <v>55</v>
      </c>
      <c r="T15" s="42">
        <f t="shared" si="2"/>
        <v>31</v>
      </c>
      <c r="U15" s="48">
        <v>16</v>
      </c>
      <c r="V15" s="49">
        <v>7</v>
      </c>
      <c r="W15" s="45">
        <v>8</v>
      </c>
      <c r="Z15" s="31"/>
      <c r="AA15" s="114" t="s">
        <v>184</v>
      </c>
      <c r="AB15" s="256">
        <f t="shared" ca="1" si="3"/>
        <v>21</v>
      </c>
      <c r="AC15" s="31"/>
      <c r="AD15" s="71" t="s">
        <v>324</v>
      </c>
      <c r="AF15" s="97">
        <f t="shared" si="21"/>
        <v>12</v>
      </c>
      <c r="AG15" s="51"/>
      <c r="AH15" s="89" t="s">
        <v>184</v>
      </c>
      <c r="AI15" s="42">
        <f t="shared" si="4"/>
        <v>66</v>
      </c>
      <c r="AJ15" s="42">
        <f t="shared" si="5"/>
        <v>31</v>
      </c>
      <c r="AK15" s="48">
        <v>18</v>
      </c>
      <c r="AL15" s="49">
        <v>12</v>
      </c>
      <c r="AM15" s="45">
        <v>1</v>
      </c>
      <c r="AN15" s="102">
        <f t="shared" si="14"/>
        <v>12</v>
      </c>
      <c r="AQ15" s="379" t="s">
        <v>387</v>
      </c>
      <c r="BE15" s="97">
        <f t="shared" si="15"/>
        <v>12</v>
      </c>
      <c r="BF15" s="51"/>
      <c r="BG15" s="90" t="s">
        <v>194</v>
      </c>
      <c r="BH15" s="42">
        <f t="shared" si="7"/>
        <v>0</v>
      </c>
      <c r="BI15" s="42">
        <f t="shared" si="8"/>
        <v>0</v>
      </c>
      <c r="BJ15" s="48"/>
      <c r="BK15" s="49"/>
      <c r="BL15" s="45"/>
      <c r="BO15" s="31"/>
      <c r="BP15" s="114" t="s">
        <v>186</v>
      </c>
      <c r="BQ15" s="256">
        <f t="shared" ca="1" si="9"/>
        <v>13</v>
      </c>
      <c r="BR15" s="31"/>
      <c r="BS15" s="71" t="s">
        <v>324</v>
      </c>
      <c r="BU15" s="97">
        <f t="shared" si="16"/>
        <v>12</v>
      </c>
      <c r="BV15" s="51"/>
      <c r="BW15" s="89" t="s">
        <v>184</v>
      </c>
      <c r="BX15" s="42">
        <f t="shared" si="10"/>
        <v>54</v>
      </c>
      <c r="BY15" s="42">
        <f t="shared" si="11"/>
        <v>25</v>
      </c>
      <c r="BZ15" s="48">
        <v>15</v>
      </c>
      <c r="CA15" s="49">
        <v>9</v>
      </c>
      <c r="CB15" s="45">
        <v>1</v>
      </c>
      <c r="CC15" s="102">
        <f t="shared" si="17"/>
        <v>12</v>
      </c>
    </row>
    <row r="16" spans="2:81" x14ac:dyDescent="0.25">
      <c r="B16" s="2"/>
      <c r="P16" s="97">
        <f t="shared" si="12"/>
        <v>13</v>
      </c>
      <c r="Q16" s="51"/>
      <c r="R16" s="90" t="s">
        <v>190</v>
      </c>
      <c r="S16" s="42">
        <f t="shared" si="1"/>
        <v>55</v>
      </c>
      <c r="T16" s="42">
        <f t="shared" si="2"/>
        <v>31</v>
      </c>
      <c r="U16" s="48">
        <v>15</v>
      </c>
      <c r="V16" s="49">
        <v>10</v>
      </c>
      <c r="W16" s="45">
        <v>6</v>
      </c>
      <c r="Y16" s="31"/>
      <c r="Z16" s="31"/>
      <c r="AA16" s="114" t="s">
        <v>182</v>
      </c>
      <c r="AB16" s="256">
        <f t="shared" ca="1" si="3"/>
        <v>16</v>
      </c>
      <c r="AC16" s="31"/>
      <c r="AD16" s="70" t="s">
        <v>291</v>
      </c>
      <c r="AF16" s="97">
        <f t="shared" si="21"/>
        <v>13</v>
      </c>
      <c r="AG16" s="51"/>
      <c r="AH16" s="90" t="s">
        <v>182</v>
      </c>
      <c r="AI16" s="42">
        <f t="shared" si="4"/>
        <v>65</v>
      </c>
      <c r="AJ16" s="42">
        <f t="shared" si="5"/>
        <v>31</v>
      </c>
      <c r="AK16" s="48">
        <v>19</v>
      </c>
      <c r="AL16" s="49">
        <v>8</v>
      </c>
      <c r="AM16" s="45">
        <v>4</v>
      </c>
      <c r="AN16" s="102">
        <f t="shared" si="14"/>
        <v>13</v>
      </c>
      <c r="AQ16" s="379" t="s">
        <v>375</v>
      </c>
      <c r="BE16" s="97">
        <f t="shared" si="15"/>
        <v>13</v>
      </c>
      <c r="BF16" s="51"/>
      <c r="BG16" s="90" t="s">
        <v>176</v>
      </c>
      <c r="BH16" s="42">
        <f t="shared" si="7"/>
        <v>0</v>
      </c>
      <c r="BI16" s="42">
        <f t="shared" si="8"/>
        <v>0</v>
      </c>
      <c r="BJ16" s="48"/>
      <c r="BK16" s="49"/>
      <c r="BL16" s="45"/>
      <c r="BN16" s="31"/>
      <c r="BO16" s="31"/>
      <c r="BP16" s="114" t="s">
        <v>188</v>
      </c>
      <c r="BQ16" s="256">
        <f t="shared" ca="1" si="9"/>
        <v>21</v>
      </c>
      <c r="BR16" s="31"/>
      <c r="BS16" s="375" t="s">
        <v>291</v>
      </c>
      <c r="BU16" s="97">
        <f t="shared" si="16"/>
        <v>13</v>
      </c>
      <c r="BV16" s="51"/>
      <c r="BW16" s="90" t="s">
        <v>182</v>
      </c>
      <c r="BX16" s="42">
        <f t="shared" si="10"/>
        <v>54</v>
      </c>
      <c r="BY16" s="42">
        <f t="shared" si="11"/>
        <v>25</v>
      </c>
      <c r="BZ16" s="48">
        <v>16</v>
      </c>
      <c r="CA16" s="49">
        <v>6</v>
      </c>
      <c r="CB16" s="45">
        <v>3</v>
      </c>
      <c r="CC16" s="102">
        <f t="shared" si="17"/>
        <v>13</v>
      </c>
    </row>
    <row r="17" spans="2:81" x14ac:dyDescent="0.25">
      <c r="B17" s="2"/>
      <c r="P17" s="97">
        <f t="shared" si="12"/>
        <v>14</v>
      </c>
      <c r="Q17" s="51"/>
      <c r="R17" s="90" t="s">
        <v>194</v>
      </c>
      <c r="S17" s="42">
        <f t="shared" si="1"/>
        <v>54</v>
      </c>
      <c r="T17" s="42">
        <f t="shared" si="2"/>
        <v>31</v>
      </c>
      <c r="U17" s="48">
        <v>15</v>
      </c>
      <c r="V17" s="49">
        <v>9</v>
      </c>
      <c r="W17" s="45">
        <v>7</v>
      </c>
      <c r="Y17" s="31"/>
      <c r="Z17" s="31"/>
      <c r="AA17" s="114" t="s">
        <v>186</v>
      </c>
      <c r="AB17" s="256">
        <f t="shared" ca="1" si="3"/>
        <v>28</v>
      </c>
      <c r="AC17" s="31"/>
      <c r="AD17" s="70" t="s">
        <v>292</v>
      </c>
      <c r="AF17" s="97">
        <f t="shared" si="21"/>
        <v>14</v>
      </c>
      <c r="AG17" s="51"/>
      <c r="AH17" s="90" t="s">
        <v>186</v>
      </c>
      <c r="AI17" s="42">
        <f t="shared" si="4"/>
        <v>60</v>
      </c>
      <c r="AJ17" s="42">
        <f t="shared" si="5"/>
        <v>31</v>
      </c>
      <c r="AK17" s="48">
        <v>16</v>
      </c>
      <c r="AL17" s="49">
        <v>12</v>
      </c>
      <c r="AM17" s="45">
        <v>3</v>
      </c>
      <c r="AN17" s="102">
        <f t="shared" si="14"/>
        <v>14</v>
      </c>
      <c r="AQ17" s="2"/>
      <c r="BE17" s="97">
        <f t="shared" si="15"/>
        <v>14</v>
      </c>
      <c r="BF17" s="51"/>
      <c r="BG17" s="89" t="s">
        <v>265</v>
      </c>
      <c r="BH17" s="42">
        <f t="shared" si="7"/>
        <v>0</v>
      </c>
      <c r="BI17" s="42">
        <f t="shared" si="8"/>
        <v>0</v>
      </c>
      <c r="BJ17" s="48"/>
      <c r="BK17" s="49"/>
      <c r="BL17" s="45"/>
      <c r="BN17" s="31"/>
      <c r="BO17" s="31"/>
      <c r="BP17" s="114" t="s">
        <v>201</v>
      </c>
      <c r="BQ17" s="256">
        <f t="shared" ca="1" si="9"/>
        <v>2</v>
      </c>
      <c r="BR17" s="31"/>
      <c r="BS17" s="375" t="s">
        <v>292</v>
      </c>
      <c r="BU17" s="97">
        <f t="shared" si="16"/>
        <v>14</v>
      </c>
      <c r="BV17" s="51"/>
      <c r="BW17" s="90" t="s">
        <v>186</v>
      </c>
      <c r="BX17" s="42">
        <f t="shared" si="10"/>
        <v>51</v>
      </c>
      <c r="BY17" s="42">
        <f t="shared" si="11"/>
        <v>25</v>
      </c>
      <c r="BZ17" s="48">
        <v>14</v>
      </c>
      <c r="CA17" s="49">
        <v>9</v>
      </c>
      <c r="CB17" s="45">
        <v>2</v>
      </c>
      <c r="CC17" s="102">
        <f t="shared" si="17"/>
        <v>14</v>
      </c>
    </row>
    <row r="18" spans="2:81" x14ac:dyDescent="0.25">
      <c r="B18" s="2"/>
      <c r="P18" s="97">
        <f t="shared" si="12"/>
        <v>15</v>
      </c>
      <c r="Q18" s="51"/>
      <c r="R18" s="90" t="s">
        <v>179</v>
      </c>
      <c r="S18" s="42">
        <f t="shared" si="1"/>
        <v>53</v>
      </c>
      <c r="T18" s="42">
        <f t="shared" si="2"/>
        <v>31</v>
      </c>
      <c r="U18" s="48">
        <v>14</v>
      </c>
      <c r="V18" s="49">
        <v>11</v>
      </c>
      <c r="W18" s="45">
        <v>6</v>
      </c>
      <c r="Y18" s="31"/>
      <c r="Z18" s="31"/>
      <c r="AA18" s="114" t="s">
        <v>188</v>
      </c>
      <c r="AB18" s="256">
        <f t="shared" ca="1" si="3"/>
        <v>16</v>
      </c>
      <c r="AC18" s="31"/>
      <c r="AD18" s="70" t="s">
        <v>293</v>
      </c>
      <c r="AF18" s="97">
        <f t="shared" si="21"/>
        <v>15</v>
      </c>
      <c r="AG18" s="51"/>
      <c r="AH18" s="90" t="s">
        <v>188</v>
      </c>
      <c r="AI18" s="42">
        <f t="shared" si="4"/>
        <v>52</v>
      </c>
      <c r="AJ18" s="42">
        <f t="shared" si="5"/>
        <v>31</v>
      </c>
      <c r="AK18" s="48">
        <v>14</v>
      </c>
      <c r="AL18" s="49">
        <v>10</v>
      </c>
      <c r="AM18" s="45">
        <v>7</v>
      </c>
      <c r="AN18" s="102">
        <f t="shared" si="14"/>
        <v>15</v>
      </c>
      <c r="AQ18" s="2"/>
      <c r="BE18" s="97">
        <f t="shared" si="15"/>
        <v>15</v>
      </c>
      <c r="BF18" s="51"/>
      <c r="BG18" s="90" t="s">
        <v>179</v>
      </c>
      <c r="BH18" s="42">
        <f t="shared" si="7"/>
        <v>0</v>
      </c>
      <c r="BI18" s="42">
        <f t="shared" si="8"/>
        <v>0</v>
      </c>
      <c r="BJ18" s="48"/>
      <c r="BK18" s="49"/>
      <c r="BL18" s="45"/>
      <c r="BN18" s="31"/>
      <c r="BO18" s="31"/>
      <c r="BP18" s="114" t="s">
        <v>194</v>
      </c>
      <c r="BQ18" s="256">
        <f t="shared" ca="1" si="9"/>
        <v>20</v>
      </c>
      <c r="BR18" s="31"/>
      <c r="BS18" s="375" t="s">
        <v>293</v>
      </c>
      <c r="BU18" s="97">
        <f t="shared" si="16"/>
        <v>15</v>
      </c>
      <c r="BV18" s="51"/>
      <c r="BW18" s="90" t="s">
        <v>188</v>
      </c>
      <c r="BX18" s="42">
        <f t="shared" si="10"/>
        <v>46</v>
      </c>
      <c r="BY18" s="42">
        <f t="shared" si="11"/>
        <v>25</v>
      </c>
      <c r="BZ18" s="48">
        <v>13</v>
      </c>
      <c r="CA18" s="49">
        <v>7</v>
      </c>
      <c r="CB18" s="45">
        <v>5</v>
      </c>
      <c r="CC18" s="102">
        <f t="shared" si="17"/>
        <v>15</v>
      </c>
    </row>
    <row r="19" spans="2:81" x14ac:dyDescent="0.25">
      <c r="P19" s="97">
        <f t="shared" si="12"/>
        <v>16</v>
      </c>
      <c r="Q19" s="51"/>
      <c r="R19" s="89" t="s">
        <v>265</v>
      </c>
      <c r="S19" s="42">
        <f t="shared" si="1"/>
        <v>53</v>
      </c>
      <c r="T19" s="42">
        <f t="shared" si="2"/>
        <v>31</v>
      </c>
      <c r="U19" s="48">
        <v>14</v>
      </c>
      <c r="V19" s="49">
        <v>11</v>
      </c>
      <c r="W19" s="45">
        <v>6</v>
      </c>
      <c r="Y19" s="31"/>
      <c r="Z19" s="31"/>
      <c r="AA19" s="114" t="s">
        <v>201</v>
      </c>
      <c r="AB19" s="256">
        <f t="shared" ca="1" si="3"/>
        <v>30</v>
      </c>
      <c r="AC19" s="31"/>
      <c r="AF19" s="97">
        <f t="shared" si="21"/>
        <v>16</v>
      </c>
      <c r="AG19" s="51"/>
      <c r="AH19" s="90" t="s">
        <v>201</v>
      </c>
      <c r="AI19" s="42">
        <f t="shared" si="4"/>
        <v>43</v>
      </c>
      <c r="AJ19" s="42">
        <f t="shared" si="5"/>
        <v>31</v>
      </c>
      <c r="AK19" s="48">
        <v>9</v>
      </c>
      <c r="AL19" s="49">
        <v>16</v>
      </c>
      <c r="AM19" s="45">
        <v>6</v>
      </c>
      <c r="AN19" s="102">
        <f t="shared" si="14"/>
        <v>16</v>
      </c>
      <c r="BE19" s="97">
        <f t="shared" si="15"/>
        <v>16</v>
      </c>
      <c r="BF19" s="51"/>
      <c r="BG19" s="89" t="s">
        <v>185</v>
      </c>
      <c r="BH19" s="42">
        <f t="shared" si="7"/>
        <v>0</v>
      </c>
      <c r="BI19" s="42">
        <f t="shared" si="8"/>
        <v>0</v>
      </c>
      <c r="BJ19" s="48"/>
      <c r="BK19" s="49"/>
      <c r="BL19" s="45"/>
      <c r="BN19" s="31"/>
      <c r="BO19" s="31"/>
      <c r="BP19" s="114" t="s">
        <v>191</v>
      </c>
      <c r="BQ19" s="256">
        <f t="shared" ca="1" si="9"/>
        <v>12</v>
      </c>
      <c r="BR19" s="31"/>
      <c r="BU19" s="97">
        <f t="shared" si="16"/>
        <v>16</v>
      </c>
      <c r="BV19" s="51"/>
      <c r="BW19" s="90" t="s">
        <v>201</v>
      </c>
      <c r="BX19" s="42">
        <f t="shared" si="10"/>
        <v>36</v>
      </c>
      <c r="BY19" s="42">
        <f t="shared" si="11"/>
        <v>25</v>
      </c>
      <c r="BZ19" s="48">
        <v>8</v>
      </c>
      <c r="CA19" s="49">
        <v>12</v>
      </c>
      <c r="CB19" s="45">
        <v>5</v>
      </c>
      <c r="CC19" s="102">
        <f t="shared" si="17"/>
        <v>16</v>
      </c>
    </row>
    <row r="20" spans="2:81" x14ac:dyDescent="0.25">
      <c r="P20" s="97">
        <f t="shared" si="12"/>
        <v>17</v>
      </c>
      <c r="Q20"/>
      <c r="R20" s="90" t="s">
        <v>188</v>
      </c>
      <c r="S20" s="42">
        <f t="shared" si="1"/>
        <v>52</v>
      </c>
      <c r="T20" s="42">
        <f t="shared" si="2"/>
        <v>31</v>
      </c>
      <c r="U20" s="48">
        <v>14</v>
      </c>
      <c r="V20" s="49">
        <v>10</v>
      </c>
      <c r="W20" s="45">
        <v>7</v>
      </c>
      <c r="Y20" s="31"/>
      <c r="Z20" s="31"/>
      <c r="AA20" s="114" t="s">
        <v>194</v>
      </c>
      <c r="AB20" s="256">
        <f t="shared" ca="1" si="3"/>
        <v>28</v>
      </c>
      <c r="AC20" s="31"/>
      <c r="AF20" s="97">
        <f t="shared" si="21"/>
        <v>17</v>
      </c>
      <c r="AG20"/>
      <c r="AH20" s="90" t="s">
        <v>194</v>
      </c>
      <c r="AI20" s="42">
        <f t="shared" si="4"/>
        <v>54</v>
      </c>
      <c r="AJ20" s="42">
        <f t="shared" si="5"/>
        <v>31</v>
      </c>
      <c r="AK20" s="48">
        <v>15</v>
      </c>
      <c r="AL20" s="49">
        <v>9</v>
      </c>
      <c r="AM20" s="45">
        <v>7</v>
      </c>
      <c r="AN20" s="102">
        <f t="shared" si="14"/>
        <v>17</v>
      </c>
      <c r="BE20" s="97">
        <f t="shared" si="15"/>
        <v>17</v>
      </c>
      <c r="BF20"/>
      <c r="BG20" s="90" t="s">
        <v>191</v>
      </c>
      <c r="BH20" s="42">
        <f t="shared" si="7"/>
        <v>0</v>
      </c>
      <c r="BI20" s="42">
        <f t="shared" si="8"/>
        <v>0</v>
      </c>
      <c r="BJ20" s="48"/>
      <c r="BK20" s="49"/>
      <c r="BL20" s="45"/>
      <c r="BN20" s="31"/>
      <c r="BO20" s="31"/>
      <c r="BP20" s="114" t="s">
        <v>190</v>
      </c>
      <c r="BQ20" s="256">
        <f t="shared" ca="1" si="9"/>
        <v>20</v>
      </c>
      <c r="BR20" s="31"/>
      <c r="BU20" s="97">
        <f t="shared" si="16"/>
        <v>17</v>
      </c>
      <c r="BV20"/>
      <c r="BW20" s="90" t="s">
        <v>194</v>
      </c>
      <c r="BX20" s="42">
        <f t="shared" si="10"/>
        <v>44</v>
      </c>
      <c r="BY20" s="42">
        <f t="shared" si="11"/>
        <v>25</v>
      </c>
      <c r="BZ20" s="48">
        <v>12</v>
      </c>
      <c r="CA20" s="49">
        <v>8</v>
      </c>
      <c r="CB20" s="45">
        <v>5</v>
      </c>
      <c r="CC20" s="102">
        <f t="shared" si="17"/>
        <v>17</v>
      </c>
    </row>
    <row r="21" spans="2:81" x14ac:dyDescent="0.25">
      <c r="P21" s="97">
        <f t="shared" si="12"/>
        <v>18</v>
      </c>
      <c r="Q21"/>
      <c r="R21" s="370" t="s">
        <v>394</v>
      </c>
      <c r="S21" s="42">
        <f t="shared" si="1"/>
        <v>48</v>
      </c>
      <c r="T21" s="42">
        <f t="shared" si="2"/>
        <v>31</v>
      </c>
      <c r="U21" s="48">
        <v>13</v>
      </c>
      <c r="V21" s="49">
        <v>9</v>
      </c>
      <c r="W21" s="45">
        <v>9</v>
      </c>
      <c r="Y21" s="31"/>
      <c r="Z21" s="31"/>
      <c r="AA21" s="114" t="s">
        <v>191</v>
      </c>
      <c r="AB21" s="256">
        <f t="shared" ca="1" si="3"/>
        <v>21</v>
      </c>
      <c r="AC21" s="31"/>
      <c r="AF21" s="97">
        <f t="shared" si="21"/>
        <v>18</v>
      </c>
      <c r="AG21"/>
      <c r="AH21" s="90" t="s">
        <v>191</v>
      </c>
      <c r="AI21" s="42">
        <f t="shared" si="4"/>
        <v>56</v>
      </c>
      <c r="AJ21" s="42">
        <f t="shared" si="5"/>
        <v>31</v>
      </c>
      <c r="AK21" s="48">
        <v>16</v>
      </c>
      <c r="AL21" s="49">
        <v>8</v>
      </c>
      <c r="AM21" s="45">
        <v>7</v>
      </c>
      <c r="AN21" s="102">
        <f t="shared" si="14"/>
        <v>18</v>
      </c>
      <c r="BE21" s="97">
        <f t="shared" si="15"/>
        <v>18</v>
      </c>
      <c r="BF21"/>
      <c r="BG21" s="47" t="s">
        <v>187</v>
      </c>
      <c r="BH21" s="42">
        <f t="shared" si="7"/>
        <v>0</v>
      </c>
      <c r="BI21" s="42">
        <f t="shared" si="8"/>
        <v>0</v>
      </c>
      <c r="BJ21" s="48"/>
      <c r="BK21" s="49"/>
      <c r="BL21" s="45"/>
      <c r="BN21" s="31"/>
      <c r="BO21" s="31"/>
      <c r="BP21" s="379" t="s">
        <v>387</v>
      </c>
      <c r="BQ21" s="256">
        <f t="shared" ca="1" si="9"/>
        <v>29</v>
      </c>
      <c r="BR21" s="31"/>
      <c r="BU21" s="97">
        <f t="shared" si="16"/>
        <v>18</v>
      </c>
      <c r="BV21"/>
      <c r="BW21" s="90" t="s">
        <v>191</v>
      </c>
      <c r="BX21" s="42">
        <f t="shared" si="10"/>
        <v>40</v>
      </c>
      <c r="BY21" s="42">
        <f t="shared" si="11"/>
        <v>25</v>
      </c>
      <c r="BZ21" s="48">
        <v>11</v>
      </c>
      <c r="CA21" s="49">
        <v>7</v>
      </c>
      <c r="CB21" s="45">
        <v>7</v>
      </c>
      <c r="CC21" s="102">
        <f t="shared" si="17"/>
        <v>18</v>
      </c>
    </row>
    <row r="22" spans="2:81" x14ac:dyDescent="0.25">
      <c r="P22" s="97">
        <f t="shared" si="12"/>
        <v>19</v>
      </c>
      <c r="Q22"/>
      <c r="R22" s="47" t="s">
        <v>396</v>
      </c>
      <c r="S22" s="42">
        <f t="shared" si="1"/>
        <v>48</v>
      </c>
      <c r="T22" s="42">
        <f t="shared" si="2"/>
        <v>31</v>
      </c>
      <c r="U22" s="48">
        <v>12</v>
      </c>
      <c r="V22" s="49">
        <v>12</v>
      </c>
      <c r="W22" s="45">
        <v>7</v>
      </c>
      <c r="Y22" s="31"/>
      <c r="Z22" s="31"/>
      <c r="AA22" s="114" t="s">
        <v>190</v>
      </c>
      <c r="AB22" s="256">
        <f t="shared" ca="1" si="3"/>
        <v>17</v>
      </c>
      <c r="AC22" s="31"/>
      <c r="AF22" s="97">
        <f t="shared" si="21"/>
        <v>19</v>
      </c>
      <c r="AG22"/>
      <c r="AH22" s="90" t="s">
        <v>190</v>
      </c>
      <c r="AI22" s="42">
        <f t="shared" si="4"/>
        <v>55</v>
      </c>
      <c r="AJ22" s="42">
        <f t="shared" si="5"/>
        <v>31</v>
      </c>
      <c r="AK22" s="48">
        <v>15</v>
      </c>
      <c r="AL22" s="49">
        <v>10</v>
      </c>
      <c r="AM22" s="45">
        <v>6</v>
      </c>
      <c r="AN22" s="102">
        <f t="shared" si="14"/>
        <v>19</v>
      </c>
      <c r="BE22" s="97">
        <f t="shared" si="15"/>
        <v>19</v>
      </c>
      <c r="BF22"/>
      <c r="BG22" s="370" t="s">
        <v>202</v>
      </c>
      <c r="BH22" s="42">
        <f t="shared" si="7"/>
        <v>0</v>
      </c>
      <c r="BI22" s="42">
        <f t="shared" si="8"/>
        <v>0</v>
      </c>
      <c r="BJ22" s="48"/>
      <c r="BK22" s="49"/>
      <c r="BL22" s="45"/>
      <c r="BN22" s="31"/>
      <c r="BO22" s="31"/>
      <c r="BP22" s="379" t="s">
        <v>375</v>
      </c>
      <c r="BQ22" s="256">
        <f t="shared" ca="1" si="9"/>
        <v>27</v>
      </c>
      <c r="BR22" s="31"/>
      <c r="BU22" s="97">
        <f t="shared" si="16"/>
        <v>19</v>
      </c>
      <c r="BV22"/>
      <c r="BW22" s="90" t="s">
        <v>190</v>
      </c>
      <c r="BX22" s="42">
        <f t="shared" si="10"/>
        <v>46</v>
      </c>
      <c r="BY22" s="42">
        <f t="shared" si="11"/>
        <v>25</v>
      </c>
      <c r="BZ22" s="48">
        <v>13</v>
      </c>
      <c r="CA22" s="49">
        <v>7</v>
      </c>
      <c r="CB22" s="45">
        <v>5</v>
      </c>
      <c r="CC22" s="102">
        <f t="shared" si="17"/>
        <v>19</v>
      </c>
    </row>
    <row r="23" spans="2:81" x14ac:dyDescent="0.25">
      <c r="P23" s="97">
        <f t="shared" si="12"/>
        <v>20</v>
      </c>
      <c r="Q23"/>
      <c r="R23" s="47" t="s">
        <v>200</v>
      </c>
      <c r="S23" s="42">
        <f t="shared" si="1"/>
        <v>47</v>
      </c>
      <c r="T23" s="42">
        <f t="shared" si="2"/>
        <v>31</v>
      </c>
      <c r="U23" s="48">
        <v>13</v>
      </c>
      <c r="V23" s="49">
        <v>8</v>
      </c>
      <c r="W23" s="45">
        <v>10</v>
      </c>
      <c r="Y23" s="31"/>
      <c r="Z23" s="31"/>
      <c r="AA23" s="115" t="s">
        <v>187</v>
      </c>
      <c r="AB23" s="256">
        <f t="shared" ca="1" si="3"/>
        <v>20</v>
      </c>
      <c r="AC23" s="31"/>
      <c r="AF23" s="97">
        <f t="shared" si="21"/>
        <v>20</v>
      </c>
      <c r="AG23"/>
      <c r="AH23" s="47" t="s">
        <v>187</v>
      </c>
      <c r="AI23" s="42">
        <f t="shared" si="4"/>
        <v>45</v>
      </c>
      <c r="AJ23" s="42">
        <f t="shared" si="5"/>
        <v>31</v>
      </c>
      <c r="AK23" s="48">
        <v>12</v>
      </c>
      <c r="AL23" s="49">
        <v>9</v>
      </c>
      <c r="AM23" s="45">
        <v>10</v>
      </c>
      <c r="AN23" s="102">
        <f t="shared" si="14"/>
        <v>20</v>
      </c>
      <c r="BE23" s="97">
        <f t="shared" si="15"/>
        <v>20</v>
      </c>
      <c r="BF23"/>
      <c r="BG23" s="90" t="s">
        <v>198</v>
      </c>
      <c r="BH23" s="42">
        <f t="shared" si="7"/>
        <v>0</v>
      </c>
      <c r="BI23" s="42">
        <f t="shared" si="8"/>
        <v>0</v>
      </c>
      <c r="BJ23" s="48"/>
      <c r="BK23" s="49"/>
      <c r="BL23" s="45"/>
      <c r="BN23" s="31"/>
      <c r="BO23" s="31"/>
      <c r="BP23" s="115" t="s">
        <v>187</v>
      </c>
      <c r="BQ23" s="256">
        <f t="shared" ca="1" si="9"/>
        <v>30</v>
      </c>
      <c r="BR23" s="31"/>
      <c r="BU23" s="97">
        <f t="shared" si="16"/>
        <v>20</v>
      </c>
      <c r="BV23"/>
      <c r="BW23" s="47" t="s">
        <v>187</v>
      </c>
      <c r="BX23" s="42">
        <f t="shared" si="10"/>
        <v>39</v>
      </c>
      <c r="BY23" s="42">
        <f t="shared" si="11"/>
        <v>25</v>
      </c>
      <c r="BZ23" s="48">
        <v>11</v>
      </c>
      <c r="CA23" s="49">
        <v>6</v>
      </c>
      <c r="CB23" s="45">
        <v>8</v>
      </c>
      <c r="CC23" s="102">
        <f t="shared" si="17"/>
        <v>20</v>
      </c>
    </row>
    <row r="24" spans="2:81" x14ac:dyDescent="0.25">
      <c r="P24" s="97">
        <f t="shared" si="12"/>
        <v>21</v>
      </c>
      <c r="Q24"/>
      <c r="R24" s="47" t="s">
        <v>192</v>
      </c>
      <c r="S24" s="42">
        <f t="shared" si="1"/>
        <v>46</v>
      </c>
      <c r="T24" s="42">
        <f t="shared" si="2"/>
        <v>31</v>
      </c>
      <c r="U24" s="48">
        <v>13</v>
      </c>
      <c r="V24" s="49">
        <v>7</v>
      </c>
      <c r="W24" s="45">
        <v>11</v>
      </c>
      <c r="Y24" s="31"/>
      <c r="AA24" s="115" t="s">
        <v>189</v>
      </c>
      <c r="AB24" s="256">
        <f t="shared" ca="1" si="3"/>
        <v>13</v>
      </c>
      <c r="AF24" s="97">
        <f t="shared" si="21"/>
        <v>21</v>
      </c>
      <c r="AG24"/>
      <c r="AH24" s="47" t="s">
        <v>189</v>
      </c>
      <c r="AI24" s="42">
        <f t="shared" si="4"/>
        <v>44</v>
      </c>
      <c r="AJ24" s="42">
        <f t="shared" si="5"/>
        <v>31</v>
      </c>
      <c r="AK24" s="48">
        <v>11</v>
      </c>
      <c r="AL24" s="49">
        <v>11</v>
      </c>
      <c r="AM24" s="45">
        <v>9</v>
      </c>
      <c r="AN24" s="102">
        <f t="shared" si="14"/>
        <v>21</v>
      </c>
      <c r="BE24" s="97">
        <f t="shared" si="15"/>
        <v>21</v>
      </c>
      <c r="BF24"/>
      <c r="BG24" s="47" t="s">
        <v>193</v>
      </c>
      <c r="BH24" s="42">
        <f t="shared" si="7"/>
        <v>0</v>
      </c>
      <c r="BI24" s="42">
        <f t="shared" si="8"/>
        <v>0</v>
      </c>
      <c r="BJ24" s="48"/>
      <c r="BK24" s="49"/>
      <c r="BL24" s="45"/>
      <c r="BN24" s="31"/>
      <c r="BP24" s="115" t="s">
        <v>189</v>
      </c>
      <c r="BQ24" s="256">
        <f t="shared" ca="1" si="9"/>
        <v>4</v>
      </c>
      <c r="BU24" s="97">
        <f t="shared" si="16"/>
        <v>21</v>
      </c>
      <c r="BV24"/>
      <c r="BW24" s="47" t="s">
        <v>189</v>
      </c>
      <c r="BX24" s="42">
        <f t="shared" si="10"/>
        <v>32</v>
      </c>
      <c r="BY24" s="42">
        <f t="shared" si="11"/>
        <v>25</v>
      </c>
      <c r="BZ24" s="48">
        <v>7</v>
      </c>
      <c r="CA24" s="49">
        <v>11</v>
      </c>
      <c r="CB24" s="45">
        <v>7</v>
      </c>
      <c r="CC24" s="102">
        <f t="shared" si="17"/>
        <v>21</v>
      </c>
    </row>
    <row r="25" spans="2:81" x14ac:dyDescent="0.25">
      <c r="P25" s="97">
        <f t="shared" si="12"/>
        <v>22</v>
      </c>
      <c r="Q25"/>
      <c r="R25" s="47" t="s">
        <v>196</v>
      </c>
      <c r="S25" s="42">
        <f t="shared" si="1"/>
        <v>46</v>
      </c>
      <c r="T25" s="42">
        <f t="shared" si="2"/>
        <v>31</v>
      </c>
      <c r="U25" s="48">
        <v>13</v>
      </c>
      <c r="V25" s="49">
        <v>7</v>
      </c>
      <c r="W25" s="45">
        <v>11</v>
      </c>
      <c r="AA25" s="115" t="s">
        <v>193</v>
      </c>
      <c r="AB25" s="256">
        <f t="shared" ca="1" si="3"/>
        <v>23</v>
      </c>
      <c r="AF25" s="97">
        <f t="shared" si="21"/>
        <v>22</v>
      </c>
      <c r="AG25"/>
      <c r="AH25" s="47" t="s">
        <v>193</v>
      </c>
      <c r="AI25" s="42">
        <f t="shared" si="4"/>
        <v>40</v>
      </c>
      <c r="AJ25" s="42">
        <f t="shared" si="5"/>
        <v>31</v>
      </c>
      <c r="AK25" s="48">
        <v>11</v>
      </c>
      <c r="AL25" s="49">
        <v>7</v>
      </c>
      <c r="AM25" s="45">
        <v>13</v>
      </c>
      <c r="AN25" s="102">
        <f t="shared" si="14"/>
        <v>22</v>
      </c>
      <c r="BE25" s="97">
        <f t="shared" si="15"/>
        <v>22</v>
      </c>
      <c r="BF25"/>
      <c r="BG25" s="370" t="s">
        <v>394</v>
      </c>
      <c r="BH25" s="42">
        <f t="shared" si="7"/>
        <v>0</v>
      </c>
      <c r="BI25" s="42">
        <f t="shared" si="8"/>
        <v>0</v>
      </c>
      <c r="BJ25" s="48"/>
      <c r="BK25" s="49"/>
      <c r="BL25" s="45"/>
      <c r="BP25" s="115" t="s">
        <v>193</v>
      </c>
      <c r="BQ25" s="256">
        <f t="shared" ca="1" si="9"/>
        <v>11</v>
      </c>
      <c r="BU25" s="97">
        <f t="shared" si="16"/>
        <v>22</v>
      </c>
      <c r="BV25"/>
      <c r="BW25" s="47" t="s">
        <v>193</v>
      </c>
      <c r="BX25" s="42">
        <f t="shared" si="10"/>
        <v>36</v>
      </c>
      <c r="BY25" s="42">
        <f t="shared" si="11"/>
        <v>25</v>
      </c>
      <c r="BZ25" s="48">
        <v>10</v>
      </c>
      <c r="CA25" s="49">
        <v>6</v>
      </c>
      <c r="CB25" s="45">
        <v>9</v>
      </c>
      <c r="CC25" s="102">
        <f t="shared" si="17"/>
        <v>22</v>
      </c>
    </row>
    <row r="26" spans="2:81" x14ac:dyDescent="0.25">
      <c r="P26" s="97">
        <f t="shared" si="12"/>
        <v>23</v>
      </c>
      <c r="Q26"/>
      <c r="R26" s="47" t="s">
        <v>187</v>
      </c>
      <c r="S26" s="42">
        <f t="shared" si="1"/>
        <v>45</v>
      </c>
      <c r="T26" s="42">
        <f t="shared" si="2"/>
        <v>31</v>
      </c>
      <c r="U26" s="48">
        <v>12</v>
      </c>
      <c r="V26" s="49">
        <v>9</v>
      </c>
      <c r="W26" s="45">
        <v>10</v>
      </c>
      <c r="AA26" s="115" t="s">
        <v>192</v>
      </c>
      <c r="AB26" s="256">
        <f t="shared" ca="1" si="3"/>
        <v>16</v>
      </c>
      <c r="AF26" s="97">
        <f t="shared" si="21"/>
        <v>23</v>
      </c>
      <c r="AG26"/>
      <c r="AH26" s="47" t="s">
        <v>192</v>
      </c>
      <c r="AI26" s="42">
        <f t="shared" si="4"/>
        <v>46</v>
      </c>
      <c r="AJ26" s="42">
        <f t="shared" si="5"/>
        <v>31</v>
      </c>
      <c r="AK26" s="48">
        <v>13</v>
      </c>
      <c r="AL26" s="49">
        <v>7</v>
      </c>
      <c r="AM26" s="45">
        <v>11</v>
      </c>
      <c r="AN26" s="102">
        <f t="shared" si="14"/>
        <v>23</v>
      </c>
      <c r="BE26" s="97">
        <f t="shared" si="15"/>
        <v>23</v>
      </c>
      <c r="BF26"/>
      <c r="BG26" s="90" t="s">
        <v>201</v>
      </c>
      <c r="BH26" s="42">
        <f t="shared" si="7"/>
        <v>0</v>
      </c>
      <c r="BI26" s="42">
        <f t="shared" si="8"/>
        <v>0</v>
      </c>
      <c r="BJ26" s="48"/>
      <c r="BK26" s="49"/>
      <c r="BL26" s="45"/>
      <c r="BP26" s="115" t="s">
        <v>192</v>
      </c>
      <c r="BQ26" s="256">
        <f t="shared" ca="1" si="9"/>
        <v>8</v>
      </c>
      <c r="BU26" s="97">
        <f t="shared" si="16"/>
        <v>23</v>
      </c>
      <c r="BV26"/>
      <c r="BW26" s="47" t="s">
        <v>192</v>
      </c>
      <c r="BX26" s="42">
        <f t="shared" si="10"/>
        <v>32</v>
      </c>
      <c r="BY26" s="42">
        <f t="shared" si="11"/>
        <v>25</v>
      </c>
      <c r="BZ26" s="48">
        <v>9</v>
      </c>
      <c r="CA26" s="49">
        <v>5</v>
      </c>
      <c r="CB26" s="45">
        <v>11</v>
      </c>
      <c r="CC26" s="102">
        <f t="shared" si="17"/>
        <v>23</v>
      </c>
    </row>
    <row r="27" spans="2:81" x14ac:dyDescent="0.25">
      <c r="P27" s="97">
        <f t="shared" si="12"/>
        <v>24</v>
      </c>
      <c r="Q27"/>
      <c r="R27" s="47" t="s">
        <v>189</v>
      </c>
      <c r="S27" s="42">
        <f t="shared" si="1"/>
        <v>44</v>
      </c>
      <c r="T27" s="42">
        <f t="shared" si="2"/>
        <v>31</v>
      </c>
      <c r="U27" s="48">
        <v>11</v>
      </c>
      <c r="V27" s="49">
        <v>11</v>
      </c>
      <c r="W27" s="45">
        <v>9</v>
      </c>
      <c r="AA27" s="115" t="s">
        <v>396</v>
      </c>
      <c r="AB27" s="256">
        <f t="shared" ca="1" si="3"/>
        <v>15</v>
      </c>
      <c r="AD27" s="74" t="s">
        <v>325</v>
      </c>
      <c r="AF27" s="97">
        <f t="shared" si="21"/>
        <v>24</v>
      </c>
      <c r="AG27"/>
      <c r="AH27" s="47" t="s">
        <v>396</v>
      </c>
      <c r="AI27" s="42">
        <f t="shared" si="4"/>
        <v>48</v>
      </c>
      <c r="AJ27" s="42">
        <f t="shared" si="5"/>
        <v>31</v>
      </c>
      <c r="AK27" s="48">
        <v>12</v>
      </c>
      <c r="AL27" s="49">
        <v>12</v>
      </c>
      <c r="AM27" s="45">
        <v>7</v>
      </c>
      <c r="AN27" s="102">
        <f t="shared" si="14"/>
        <v>24</v>
      </c>
      <c r="BE27" s="97">
        <f t="shared" si="15"/>
        <v>24</v>
      </c>
      <c r="BF27"/>
      <c r="BG27" s="47" t="s">
        <v>200</v>
      </c>
      <c r="BH27" s="42">
        <f t="shared" si="7"/>
        <v>0</v>
      </c>
      <c r="BI27" s="42">
        <f t="shared" si="8"/>
        <v>0</v>
      </c>
      <c r="BJ27" s="48"/>
      <c r="BK27" s="49"/>
      <c r="BL27" s="45"/>
      <c r="BP27" s="115" t="s">
        <v>396</v>
      </c>
      <c r="BQ27" s="256">
        <f t="shared" ca="1" si="9"/>
        <v>25</v>
      </c>
      <c r="BS27" s="74" t="s">
        <v>325</v>
      </c>
      <c r="BU27" s="97">
        <f t="shared" si="16"/>
        <v>24</v>
      </c>
      <c r="BV27"/>
      <c r="BW27" s="47" t="s">
        <v>396</v>
      </c>
      <c r="BX27" s="42">
        <f t="shared" si="10"/>
        <v>35</v>
      </c>
      <c r="BY27" s="42">
        <f t="shared" si="11"/>
        <v>25</v>
      </c>
      <c r="BZ27" s="48">
        <v>8</v>
      </c>
      <c r="CA27" s="49">
        <v>11</v>
      </c>
      <c r="CB27" s="45">
        <v>6</v>
      </c>
      <c r="CC27" s="102">
        <f t="shared" si="17"/>
        <v>24</v>
      </c>
    </row>
    <row r="28" spans="2:81" x14ac:dyDescent="0.25">
      <c r="P28" s="97">
        <f t="shared" si="12"/>
        <v>25</v>
      </c>
      <c r="Q28"/>
      <c r="R28" s="90" t="s">
        <v>198</v>
      </c>
      <c r="S28" s="42">
        <f t="shared" si="1"/>
        <v>44</v>
      </c>
      <c r="T28" s="42">
        <f t="shared" si="2"/>
        <v>31</v>
      </c>
      <c r="U28" s="48">
        <v>10</v>
      </c>
      <c r="V28" s="49">
        <v>14</v>
      </c>
      <c r="W28" s="45">
        <v>7</v>
      </c>
      <c r="AA28" s="115" t="s">
        <v>199</v>
      </c>
      <c r="AB28" s="256">
        <f t="shared" ca="1" si="3"/>
        <v>9</v>
      </c>
      <c r="AD28" s="74" t="s">
        <v>294</v>
      </c>
      <c r="AF28" s="97">
        <f t="shared" si="21"/>
        <v>25</v>
      </c>
      <c r="AG28"/>
      <c r="AH28" s="47" t="s">
        <v>199</v>
      </c>
      <c r="AI28" s="42">
        <f t="shared" si="4"/>
        <v>33</v>
      </c>
      <c r="AJ28" s="42">
        <f t="shared" si="5"/>
        <v>31</v>
      </c>
      <c r="AK28" s="48">
        <v>6</v>
      </c>
      <c r="AL28" s="49">
        <v>15</v>
      </c>
      <c r="AM28" s="45">
        <v>10</v>
      </c>
      <c r="AN28" s="102">
        <f t="shared" si="14"/>
        <v>25</v>
      </c>
      <c r="BE28" s="97">
        <f t="shared" si="15"/>
        <v>25</v>
      </c>
      <c r="BF28"/>
      <c r="BG28" s="47" t="s">
        <v>396</v>
      </c>
      <c r="BH28" s="42">
        <f t="shared" si="7"/>
        <v>0</v>
      </c>
      <c r="BI28" s="42">
        <f t="shared" si="8"/>
        <v>0</v>
      </c>
      <c r="BJ28" s="48"/>
      <c r="BK28" s="49"/>
      <c r="BL28" s="45"/>
      <c r="BP28" s="115" t="s">
        <v>199</v>
      </c>
      <c r="BQ28" s="256">
        <f t="shared" ca="1" si="9"/>
        <v>13</v>
      </c>
      <c r="BS28" s="74" t="s">
        <v>294</v>
      </c>
      <c r="BU28" s="97">
        <f t="shared" si="16"/>
        <v>25</v>
      </c>
      <c r="BV28"/>
      <c r="BW28" s="47" t="s">
        <v>199</v>
      </c>
      <c r="BX28" s="42">
        <f t="shared" si="10"/>
        <v>24</v>
      </c>
      <c r="BY28" s="42">
        <f t="shared" si="11"/>
        <v>25</v>
      </c>
      <c r="BZ28" s="48">
        <v>4</v>
      </c>
      <c r="CA28" s="49">
        <v>12</v>
      </c>
      <c r="CB28" s="45">
        <v>9</v>
      </c>
      <c r="CC28" s="102">
        <f t="shared" si="17"/>
        <v>25</v>
      </c>
    </row>
    <row r="29" spans="2:81" x14ac:dyDescent="0.25">
      <c r="P29" s="97">
        <f t="shared" si="12"/>
        <v>26</v>
      </c>
      <c r="Q29"/>
      <c r="R29" s="90" t="s">
        <v>201</v>
      </c>
      <c r="S29" s="42">
        <f t="shared" si="1"/>
        <v>43</v>
      </c>
      <c r="T29" s="42">
        <f t="shared" si="2"/>
        <v>31</v>
      </c>
      <c r="U29" s="48">
        <v>9</v>
      </c>
      <c r="V29" s="49">
        <v>16</v>
      </c>
      <c r="W29" s="45">
        <v>6</v>
      </c>
      <c r="AA29" s="115" t="s">
        <v>200</v>
      </c>
      <c r="AB29" s="256">
        <f t="shared" ca="1" si="3"/>
        <v>6</v>
      </c>
      <c r="AD29" s="74" t="s">
        <v>295</v>
      </c>
      <c r="AF29" s="97">
        <f t="shared" si="21"/>
        <v>26</v>
      </c>
      <c r="AG29"/>
      <c r="AH29" s="47" t="s">
        <v>200</v>
      </c>
      <c r="AI29" s="42">
        <f t="shared" si="4"/>
        <v>47</v>
      </c>
      <c r="AJ29" s="42">
        <f t="shared" si="5"/>
        <v>31</v>
      </c>
      <c r="AK29" s="48">
        <v>13</v>
      </c>
      <c r="AL29" s="49">
        <v>8</v>
      </c>
      <c r="AM29" s="45">
        <v>10</v>
      </c>
      <c r="AN29" s="102">
        <f t="shared" si="14"/>
        <v>26</v>
      </c>
      <c r="BE29" s="97">
        <f t="shared" si="15"/>
        <v>26</v>
      </c>
      <c r="BF29"/>
      <c r="BG29" s="370" t="s">
        <v>195</v>
      </c>
      <c r="BH29" s="42">
        <f t="shared" si="7"/>
        <v>0</v>
      </c>
      <c r="BI29" s="42">
        <f t="shared" si="8"/>
        <v>0</v>
      </c>
      <c r="BJ29" s="48"/>
      <c r="BK29" s="49"/>
      <c r="BL29" s="45"/>
      <c r="BP29" s="115" t="s">
        <v>200</v>
      </c>
      <c r="BQ29" s="256">
        <f t="shared" ca="1" si="9"/>
        <v>9</v>
      </c>
      <c r="BS29" s="74" t="s">
        <v>295</v>
      </c>
      <c r="BU29" s="97">
        <f t="shared" si="16"/>
        <v>26</v>
      </c>
      <c r="BV29"/>
      <c r="BW29" s="47" t="s">
        <v>200</v>
      </c>
      <c r="BX29" s="42">
        <f t="shared" si="10"/>
        <v>35</v>
      </c>
      <c r="BY29" s="42">
        <f t="shared" si="11"/>
        <v>25</v>
      </c>
      <c r="BZ29" s="48">
        <v>9</v>
      </c>
      <c r="CA29" s="49">
        <v>8</v>
      </c>
      <c r="CB29" s="45">
        <v>8</v>
      </c>
      <c r="CC29" s="102">
        <f t="shared" si="17"/>
        <v>26</v>
      </c>
    </row>
    <row r="30" spans="2:81" x14ac:dyDescent="0.25">
      <c r="P30" s="97">
        <f t="shared" si="12"/>
        <v>27</v>
      </c>
      <c r="Q30"/>
      <c r="R30" s="47" t="s">
        <v>193</v>
      </c>
      <c r="S30" s="42">
        <f t="shared" si="1"/>
        <v>40</v>
      </c>
      <c r="T30" s="42">
        <f t="shared" si="2"/>
        <v>31</v>
      </c>
      <c r="U30" s="48">
        <v>11</v>
      </c>
      <c r="V30" s="49">
        <v>7</v>
      </c>
      <c r="W30" s="45">
        <v>13</v>
      </c>
      <c r="AA30" s="373" t="s">
        <v>195</v>
      </c>
      <c r="AB30" s="256">
        <f t="shared" ca="1" si="3"/>
        <v>16</v>
      </c>
      <c r="AD30" s="74" t="s">
        <v>296</v>
      </c>
      <c r="AF30" s="97">
        <f t="shared" si="21"/>
        <v>27</v>
      </c>
      <c r="AG30"/>
      <c r="AH30" s="370" t="s">
        <v>195</v>
      </c>
      <c r="AI30" s="42">
        <f t="shared" si="4"/>
        <v>40</v>
      </c>
      <c r="AJ30" s="42">
        <f t="shared" si="5"/>
        <v>31</v>
      </c>
      <c r="AK30" s="48">
        <v>10</v>
      </c>
      <c r="AL30" s="49">
        <v>10</v>
      </c>
      <c r="AM30" s="45">
        <v>11</v>
      </c>
      <c r="AN30" s="102">
        <f t="shared" si="14"/>
        <v>27</v>
      </c>
      <c r="BE30" s="97">
        <f t="shared" si="15"/>
        <v>27</v>
      </c>
      <c r="BF30"/>
      <c r="BG30" s="47" t="s">
        <v>192</v>
      </c>
      <c r="BH30" s="42">
        <f t="shared" si="7"/>
        <v>0</v>
      </c>
      <c r="BI30" s="42">
        <f t="shared" si="8"/>
        <v>0</v>
      </c>
      <c r="BJ30" s="48"/>
      <c r="BK30" s="49"/>
      <c r="BL30" s="45"/>
      <c r="BP30" s="373" t="s">
        <v>195</v>
      </c>
      <c r="BQ30" s="256">
        <f t="shared" ca="1" si="9"/>
        <v>7</v>
      </c>
      <c r="BS30" s="74" t="s">
        <v>296</v>
      </c>
      <c r="BU30" s="97">
        <f t="shared" si="16"/>
        <v>27</v>
      </c>
      <c r="BV30"/>
      <c r="BW30" s="370" t="s">
        <v>195</v>
      </c>
      <c r="BX30" s="42">
        <f t="shared" si="10"/>
        <v>33</v>
      </c>
      <c r="BY30" s="42">
        <f t="shared" si="11"/>
        <v>25</v>
      </c>
      <c r="BZ30" s="48">
        <v>8</v>
      </c>
      <c r="CA30" s="49">
        <v>9</v>
      </c>
      <c r="CB30" s="45">
        <v>8</v>
      </c>
      <c r="CC30" s="102">
        <f t="shared" si="17"/>
        <v>27</v>
      </c>
    </row>
    <row r="31" spans="2:81" x14ac:dyDescent="0.25">
      <c r="P31" s="97">
        <f t="shared" si="12"/>
        <v>28</v>
      </c>
      <c r="Q31"/>
      <c r="R31" s="370" t="s">
        <v>202</v>
      </c>
      <c r="S31" s="42">
        <f t="shared" si="1"/>
        <v>40</v>
      </c>
      <c r="T31" s="42">
        <f t="shared" si="2"/>
        <v>31</v>
      </c>
      <c r="U31" s="48">
        <v>11</v>
      </c>
      <c r="V31" s="49">
        <v>7</v>
      </c>
      <c r="W31" s="45">
        <v>13</v>
      </c>
      <c r="AA31" s="373" t="s">
        <v>202</v>
      </c>
      <c r="AB31" s="256">
        <f t="shared" ca="1" si="3"/>
        <v>27</v>
      </c>
      <c r="AF31" s="97">
        <f t="shared" si="21"/>
        <v>28</v>
      </c>
      <c r="AG31"/>
      <c r="AH31" s="370" t="s">
        <v>202</v>
      </c>
      <c r="AI31" s="42">
        <f t="shared" si="4"/>
        <v>40</v>
      </c>
      <c r="AJ31" s="42">
        <f t="shared" si="5"/>
        <v>31</v>
      </c>
      <c r="AK31" s="48">
        <v>11</v>
      </c>
      <c r="AL31" s="49">
        <v>7</v>
      </c>
      <c r="AM31" s="45">
        <v>13</v>
      </c>
      <c r="AN31" s="102">
        <f t="shared" si="14"/>
        <v>28</v>
      </c>
      <c r="BE31" s="97">
        <f t="shared" si="15"/>
        <v>28</v>
      </c>
      <c r="BF31"/>
      <c r="BG31" s="47" t="s">
        <v>189</v>
      </c>
      <c r="BH31" s="42">
        <f t="shared" si="7"/>
        <v>0</v>
      </c>
      <c r="BI31" s="42">
        <f t="shared" si="8"/>
        <v>0</v>
      </c>
      <c r="BJ31" s="48"/>
      <c r="BK31" s="49"/>
      <c r="BL31" s="45"/>
      <c r="BP31" s="373" t="s">
        <v>202</v>
      </c>
      <c r="BQ31" s="256">
        <f t="shared" ca="1" si="9"/>
        <v>23</v>
      </c>
      <c r="BU31" s="97">
        <f t="shared" si="16"/>
        <v>28</v>
      </c>
      <c r="BV31"/>
      <c r="BW31" s="370" t="s">
        <v>202</v>
      </c>
      <c r="BX31" s="42">
        <f t="shared" si="10"/>
        <v>37</v>
      </c>
      <c r="BY31" s="42">
        <f t="shared" si="11"/>
        <v>25</v>
      </c>
      <c r="BZ31" s="48">
        <v>10</v>
      </c>
      <c r="CA31" s="49">
        <v>7</v>
      </c>
      <c r="CB31" s="45">
        <v>8</v>
      </c>
      <c r="CC31" s="102">
        <f t="shared" si="17"/>
        <v>28</v>
      </c>
    </row>
    <row r="32" spans="2:81" x14ac:dyDescent="0.25">
      <c r="P32" s="97">
        <f t="shared" si="12"/>
        <v>29</v>
      </c>
      <c r="Q32"/>
      <c r="R32" s="370" t="s">
        <v>195</v>
      </c>
      <c r="S32" s="42">
        <f t="shared" si="1"/>
        <v>40</v>
      </c>
      <c r="T32" s="42">
        <f t="shared" si="2"/>
        <v>31</v>
      </c>
      <c r="U32" s="48">
        <v>10</v>
      </c>
      <c r="V32" s="49">
        <v>10</v>
      </c>
      <c r="W32" s="45">
        <v>11</v>
      </c>
      <c r="AA32" s="115" t="s">
        <v>196</v>
      </c>
      <c r="AB32" s="256">
        <f t="shared" ca="1" si="3"/>
        <v>29</v>
      </c>
      <c r="AF32" s="97">
        <f t="shared" si="21"/>
        <v>29</v>
      </c>
      <c r="AG32"/>
      <c r="AH32" s="47" t="s">
        <v>196</v>
      </c>
      <c r="AI32" s="42">
        <f t="shared" si="4"/>
        <v>46</v>
      </c>
      <c r="AJ32" s="42">
        <f t="shared" si="5"/>
        <v>31</v>
      </c>
      <c r="AK32" s="48">
        <v>13</v>
      </c>
      <c r="AL32" s="49">
        <v>7</v>
      </c>
      <c r="AM32" s="45">
        <v>11</v>
      </c>
      <c r="AN32" s="102">
        <f t="shared" si="14"/>
        <v>29</v>
      </c>
      <c r="BE32" s="97">
        <f t="shared" si="15"/>
        <v>29</v>
      </c>
      <c r="BF32"/>
      <c r="BG32" s="47" t="s">
        <v>196</v>
      </c>
      <c r="BH32" s="42">
        <f t="shared" si="7"/>
        <v>0</v>
      </c>
      <c r="BI32" s="42">
        <f t="shared" si="8"/>
        <v>0</v>
      </c>
      <c r="BJ32" s="48"/>
      <c r="BK32" s="49"/>
      <c r="BL32" s="45"/>
      <c r="BP32" s="115" t="s">
        <v>196</v>
      </c>
      <c r="BQ32" s="256">
        <f t="shared" ca="1" si="9"/>
        <v>9</v>
      </c>
      <c r="BU32" s="97">
        <f t="shared" si="16"/>
        <v>29</v>
      </c>
      <c r="BV32"/>
      <c r="BW32" s="47" t="s">
        <v>196</v>
      </c>
      <c r="BX32" s="42">
        <f t="shared" si="10"/>
        <v>30</v>
      </c>
      <c r="BY32" s="42">
        <f t="shared" si="11"/>
        <v>25</v>
      </c>
      <c r="BZ32" s="48">
        <v>8</v>
      </c>
      <c r="CA32" s="49">
        <v>6</v>
      </c>
      <c r="CB32" s="45">
        <v>11</v>
      </c>
      <c r="CC32" s="102">
        <f t="shared" si="17"/>
        <v>29</v>
      </c>
    </row>
    <row r="33" spans="16:81" x14ac:dyDescent="0.25">
      <c r="P33" s="97">
        <f t="shared" si="12"/>
        <v>30</v>
      </c>
      <c r="Q33"/>
      <c r="R33" s="90" t="s">
        <v>395</v>
      </c>
      <c r="S33" s="42">
        <f t="shared" si="1"/>
        <v>33</v>
      </c>
      <c r="T33" s="42">
        <f t="shared" si="2"/>
        <v>31</v>
      </c>
      <c r="U33" s="48">
        <v>7</v>
      </c>
      <c r="V33" s="102">
        <v>12</v>
      </c>
      <c r="W33" s="45">
        <v>12</v>
      </c>
      <c r="AA33" s="115" t="s">
        <v>197</v>
      </c>
      <c r="AB33" s="256">
        <f t="shared" ca="1" si="3"/>
        <v>8</v>
      </c>
      <c r="AF33" s="97">
        <f t="shared" si="21"/>
        <v>30</v>
      </c>
      <c r="AG33"/>
      <c r="AH33" s="47" t="s">
        <v>197</v>
      </c>
      <c r="AI33" s="42">
        <f t="shared" si="4"/>
        <v>30</v>
      </c>
      <c r="AJ33" s="42">
        <f t="shared" si="5"/>
        <v>31</v>
      </c>
      <c r="AK33" s="48">
        <v>5</v>
      </c>
      <c r="AL33" s="49">
        <v>15</v>
      </c>
      <c r="AM33" s="45">
        <v>11</v>
      </c>
      <c r="AN33" s="102">
        <f t="shared" si="14"/>
        <v>30</v>
      </c>
      <c r="BE33" s="97">
        <f t="shared" si="15"/>
        <v>30</v>
      </c>
      <c r="BF33"/>
      <c r="BG33" s="90" t="s">
        <v>395</v>
      </c>
      <c r="BH33" s="42">
        <f t="shared" si="7"/>
        <v>0</v>
      </c>
      <c r="BI33" s="42">
        <f t="shared" si="8"/>
        <v>0</v>
      </c>
      <c r="BJ33" s="48"/>
      <c r="BK33" s="102"/>
      <c r="BL33" s="45"/>
      <c r="BP33" s="115" t="s">
        <v>197</v>
      </c>
      <c r="BQ33" s="256">
        <f t="shared" ca="1" si="9"/>
        <v>29</v>
      </c>
      <c r="BU33" s="97">
        <f t="shared" si="16"/>
        <v>30</v>
      </c>
      <c r="BV33"/>
      <c r="BW33" s="47" t="s">
        <v>197</v>
      </c>
      <c r="BX33" s="42">
        <f t="shared" si="10"/>
        <v>20</v>
      </c>
      <c r="BY33" s="42">
        <f t="shared" si="11"/>
        <v>25</v>
      </c>
      <c r="BZ33" s="48">
        <v>3</v>
      </c>
      <c r="CA33" s="49">
        <v>11</v>
      </c>
      <c r="CB33" s="45">
        <v>11</v>
      </c>
      <c r="CC33" s="102">
        <f t="shared" si="17"/>
        <v>30</v>
      </c>
    </row>
    <row r="34" spans="16:81" x14ac:dyDescent="0.25">
      <c r="P34" s="55">
        <f t="shared" si="12"/>
        <v>31</v>
      </c>
      <c r="Q34"/>
      <c r="R34" s="47" t="s">
        <v>199</v>
      </c>
      <c r="S34" s="42">
        <f t="shared" si="1"/>
        <v>33</v>
      </c>
      <c r="T34" s="42">
        <f t="shared" si="2"/>
        <v>31</v>
      </c>
      <c r="U34" s="48">
        <v>6</v>
      </c>
      <c r="V34" s="49">
        <v>15</v>
      </c>
      <c r="W34" s="45">
        <v>10</v>
      </c>
      <c r="AA34" s="115" t="s">
        <v>198</v>
      </c>
      <c r="AB34" s="256">
        <f t="shared" ca="1" si="3"/>
        <v>8</v>
      </c>
      <c r="AF34" s="55">
        <f t="shared" si="21"/>
        <v>31</v>
      </c>
      <c r="AG34"/>
      <c r="AH34" s="90" t="s">
        <v>198</v>
      </c>
      <c r="AI34" s="42">
        <f t="shared" si="4"/>
        <v>44</v>
      </c>
      <c r="AJ34" s="42">
        <f t="shared" si="5"/>
        <v>31</v>
      </c>
      <c r="AK34" s="48">
        <v>10</v>
      </c>
      <c r="AL34" s="49">
        <v>14</v>
      </c>
      <c r="AM34" s="45">
        <v>7</v>
      </c>
      <c r="AN34" s="102">
        <f t="shared" si="14"/>
        <v>31</v>
      </c>
      <c r="BE34" s="97">
        <f t="shared" si="15"/>
        <v>31</v>
      </c>
      <c r="BF34"/>
      <c r="BG34" s="47" t="s">
        <v>199</v>
      </c>
      <c r="BH34" s="42">
        <f t="shared" si="7"/>
        <v>0</v>
      </c>
      <c r="BI34" s="42">
        <f t="shared" si="8"/>
        <v>0</v>
      </c>
      <c r="BJ34" s="48"/>
      <c r="BK34" s="49"/>
      <c r="BL34" s="45"/>
      <c r="BP34" s="115" t="s">
        <v>198</v>
      </c>
      <c r="BQ34" s="256">
        <f t="shared" ca="1" si="9"/>
        <v>25</v>
      </c>
      <c r="BU34" s="97">
        <f t="shared" si="16"/>
        <v>31</v>
      </c>
      <c r="BV34"/>
      <c r="BW34" s="90" t="s">
        <v>198</v>
      </c>
      <c r="BX34" s="42">
        <f t="shared" si="10"/>
        <v>37</v>
      </c>
      <c r="BY34" s="42">
        <f t="shared" si="11"/>
        <v>25</v>
      </c>
      <c r="BZ34" s="48">
        <v>9</v>
      </c>
      <c r="CA34" s="49">
        <v>10</v>
      </c>
      <c r="CB34" s="45">
        <v>6</v>
      </c>
      <c r="CC34" s="102">
        <f t="shared" si="17"/>
        <v>31</v>
      </c>
    </row>
    <row r="35" spans="16:81" x14ac:dyDescent="0.25">
      <c r="P35" s="253">
        <f t="shared" si="12"/>
        <v>32</v>
      </c>
      <c r="Q35" s="132"/>
      <c r="R35" s="188" t="s">
        <v>197</v>
      </c>
      <c r="S35" s="127">
        <f t="shared" si="1"/>
        <v>30</v>
      </c>
      <c r="T35" s="127">
        <f t="shared" si="2"/>
        <v>31</v>
      </c>
      <c r="U35" s="128">
        <v>5</v>
      </c>
      <c r="V35" s="129">
        <v>15</v>
      </c>
      <c r="W35" s="130">
        <v>11</v>
      </c>
      <c r="AA35" s="115" t="s">
        <v>395</v>
      </c>
      <c r="AB35" s="256">
        <f t="shared" ca="1" si="3"/>
        <v>24</v>
      </c>
      <c r="AF35" s="253">
        <f t="shared" si="21"/>
        <v>32</v>
      </c>
      <c r="AG35" s="132"/>
      <c r="AH35" s="126" t="s">
        <v>395</v>
      </c>
      <c r="AI35" s="127">
        <f t="shared" si="4"/>
        <v>33</v>
      </c>
      <c r="AJ35" s="127">
        <f t="shared" si="5"/>
        <v>31</v>
      </c>
      <c r="AK35" s="128">
        <v>7</v>
      </c>
      <c r="AL35" s="129">
        <v>12</v>
      </c>
      <c r="AM35" s="130">
        <v>12</v>
      </c>
      <c r="AN35" s="102">
        <f t="shared" si="14"/>
        <v>32</v>
      </c>
      <c r="BE35" s="131">
        <f t="shared" si="15"/>
        <v>32</v>
      </c>
      <c r="BF35" s="132"/>
      <c r="BG35" s="188" t="s">
        <v>197</v>
      </c>
      <c r="BH35" s="127">
        <f t="shared" si="7"/>
        <v>0</v>
      </c>
      <c r="BI35" s="127">
        <f t="shared" si="8"/>
        <v>0</v>
      </c>
      <c r="BJ35" s="128"/>
      <c r="BK35" s="129"/>
      <c r="BL35" s="130"/>
      <c r="BP35" s="115" t="s">
        <v>395</v>
      </c>
      <c r="BQ35" s="256">
        <f t="shared" ca="1" si="9"/>
        <v>10</v>
      </c>
      <c r="BU35" s="131">
        <f t="shared" si="16"/>
        <v>32</v>
      </c>
      <c r="BV35" s="132"/>
      <c r="BW35" s="126" t="s">
        <v>395</v>
      </c>
      <c r="BX35" s="127">
        <f t="shared" si="10"/>
        <v>29</v>
      </c>
      <c r="BY35" s="127">
        <f t="shared" si="11"/>
        <v>25</v>
      </c>
      <c r="BZ35" s="128">
        <v>6</v>
      </c>
      <c r="CA35" s="129">
        <v>11</v>
      </c>
      <c r="CB35" s="130">
        <v>8</v>
      </c>
      <c r="CC35" s="102">
        <f t="shared" si="17"/>
        <v>32</v>
      </c>
    </row>
    <row r="36" spans="16:81" x14ac:dyDescent="0.25">
      <c r="P36"/>
      <c r="Q36"/>
      <c r="R36"/>
      <c r="S36"/>
      <c r="T36"/>
      <c r="U36"/>
      <c r="V36"/>
      <c r="W36"/>
      <c r="AF36"/>
      <c r="AG36"/>
      <c r="AH36"/>
      <c r="AI36"/>
      <c r="AJ36"/>
      <c r="AK36"/>
      <c r="AL36"/>
      <c r="AM36"/>
      <c r="BE36"/>
      <c r="BF36"/>
      <c r="BG36"/>
      <c r="BH36"/>
      <c r="BI36"/>
      <c r="BJ36"/>
      <c r="BK36"/>
      <c r="BL36"/>
      <c r="BU36"/>
      <c r="BV36"/>
      <c r="BW36"/>
      <c r="BX36"/>
      <c r="BY36"/>
      <c r="BZ36"/>
      <c r="CA36"/>
      <c r="CB36"/>
    </row>
    <row r="37" spans="16:81" x14ac:dyDescent="0.25">
      <c r="P37" s="40">
        <v>1</v>
      </c>
      <c r="Q37"/>
      <c r="S37"/>
      <c r="T37"/>
      <c r="U37"/>
      <c r="V37"/>
      <c r="W37"/>
      <c r="AA37" s="114" t="s">
        <v>672</v>
      </c>
      <c r="AF37"/>
      <c r="AG37"/>
      <c r="AH37"/>
      <c r="AI37"/>
      <c r="AJ37"/>
      <c r="AK37"/>
      <c r="AL37"/>
      <c r="AM37"/>
      <c r="BE37"/>
      <c r="BF37"/>
      <c r="BG37"/>
      <c r="BH37"/>
      <c r="BI37"/>
      <c r="BJ37"/>
      <c r="BK37"/>
      <c r="BL37"/>
      <c r="BU37"/>
      <c r="BV37"/>
      <c r="BW37"/>
      <c r="BX37"/>
      <c r="BY37"/>
      <c r="BZ37"/>
      <c r="CA37"/>
      <c r="CB37"/>
    </row>
    <row r="38" spans="16:81" x14ac:dyDescent="0.25">
      <c r="P38" s="136">
        <f>P37+1</f>
        <v>2</v>
      </c>
      <c r="Q38"/>
      <c r="S38"/>
      <c r="T38"/>
      <c r="U38"/>
      <c r="V38"/>
      <c r="W38"/>
      <c r="AA38" s="114" t="s">
        <v>668</v>
      </c>
      <c r="AF38"/>
      <c r="AG38"/>
      <c r="AH38"/>
      <c r="AI38"/>
      <c r="AJ38"/>
      <c r="AK38"/>
      <c r="AL38"/>
      <c r="AM38"/>
      <c r="BE38"/>
      <c r="BF38"/>
      <c r="BG38"/>
      <c r="BH38"/>
      <c r="BI38"/>
      <c r="BJ38"/>
      <c r="BK38"/>
      <c r="BL38"/>
      <c r="BU38"/>
      <c r="BV38"/>
      <c r="BW38"/>
      <c r="BX38"/>
      <c r="BY38"/>
      <c r="BZ38"/>
      <c r="CA38"/>
      <c r="CB38"/>
    </row>
    <row r="39" spans="16:81" x14ac:dyDescent="0.25">
      <c r="P39" s="97">
        <f t="shared" ref="P39:P56" si="22">P38+1</f>
        <v>3</v>
      </c>
      <c r="Q39"/>
      <c r="S39"/>
      <c r="T39"/>
      <c r="U39"/>
      <c r="V39"/>
      <c r="W39"/>
      <c r="AA39" s="114" t="s">
        <v>667</v>
      </c>
      <c r="AF39"/>
      <c r="AG39"/>
      <c r="AH39"/>
      <c r="AI39"/>
      <c r="AJ39"/>
      <c r="AK39"/>
      <c r="AL39"/>
      <c r="AM39"/>
      <c r="BE39"/>
      <c r="BF39"/>
      <c r="BG39"/>
      <c r="BH39"/>
      <c r="BI39"/>
      <c r="BJ39"/>
      <c r="BK39"/>
      <c r="BL39"/>
      <c r="BU39"/>
      <c r="BV39"/>
      <c r="BW39"/>
      <c r="BX39"/>
      <c r="BY39"/>
      <c r="BZ39"/>
      <c r="CA39"/>
      <c r="CB39"/>
    </row>
    <row r="40" spans="16:81" x14ac:dyDescent="0.25">
      <c r="P40" s="97">
        <f t="shared" si="22"/>
        <v>4</v>
      </c>
      <c r="Q40"/>
      <c r="U40"/>
      <c r="V40"/>
      <c r="W40"/>
      <c r="AA40" s="114" t="s">
        <v>673</v>
      </c>
      <c r="AF40"/>
      <c r="AG40"/>
      <c r="AH40"/>
      <c r="AI40"/>
      <c r="AJ40"/>
      <c r="AK40"/>
      <c r="AL40"/>
      <c r="AM40"/>
      <c r="BE40"/>
      <c r="BF40"/>
      <c r="BG40"/>
      <c r="BH40"/>
      <c r="BI40"/>
      <c r="BJ40"/>
      <c r="BK40"/>
      <c r="BL40"/>
      <c r="BU40"/>
      <c r="BV40"/>
      <c r="BW40"/>
      <c r="BX40"/>
      <c r="BY40"/>
      <c r="BZ40"/>
      <c r="CA40"/>
      <c r="CB40"/>
    </row>
    <row r="41" spans="16:81" x14ac:dyDescent="0.25">
      <c r="P41" s="97">
        <f t="shared" si="22"/>
        <v>5</v>
      </c>
      <c r="Q41"/>
      <c r="S41"/>
      <c r="T41"/>
      <c r="U41"/>
      <c r="V41"/>
      <c r="W41"/>
      <c r="AA41" s="114" t="s">
        <v>675</v>
      </c>
      <c r="AF41"/>
      <c r="AG41"/>
      <c r="AH41"/>
      <c r="AI41"/>
      <c r="AJ41"/>
      <c r="AK41"/>
      <c r="AL41"/>
      <c r="AM41"/>
      <c r="BE41"/>
      <c r="BF41"/>
      <c r="BG41"/>
      <c r="BH41"/>
      <c r="BI41"/>
      <c r="BJ41"/>
      <c r="BK41"/>
      <c r="BL41"/>
      <c r="BU41"/>
      <c r="BV41"/>
      <c r="BW41"/>
      <c r="BX41"/>
      <c r="BY41"/>
      <c r="BZ41"/>
      <c r="CA41"/>
      <c r="CB41"/>
    </row>
    <row r="42" spans="16:81" x14ac:dyDescent="0.25">
      <c r="P42" s="97">
        <f t="shared" si="22"/>
        <v>6</v>
      </c>
      <c r="Q42"/>
      <c r="S42"/>
      <c r="T42"/>
      <c r="U42"/>
      <c r="V42"/>
      <c r="W42"/>
      <c r="AA42" s="114" t="s">
        <v>674</v>
      </c>
      <c r="AF42"/>
      <c r="AG42"/>
      <c r="AH42"/>
      <c r="AI42"/>
      <c r="AJ42"/>
      <c r="AK42"/>
      <c r="AL42"/>
      <c r="AM42"/>
      <c r="BE42"/>
      <c r="BF42"/>
      <c r="BG42"/>
      <c r="BH42"/>
      <c r="BI42"/>
      <c r="BJ42"/>
      <c r="BK42"/>
      <c r="BL42"/>
      <c r="BU42"/>
      <c r="BV42"/>
      <c r="BW42"/>
      <c r="BX42"/>
      <c r="BY42"/>
      <c r="BZ42"/>
      <c r="CA42"/>
      <c r="CB42"/>
    </row>
    <row r="43" spans="16:81" x14ac:dyDescent="0.25">
      <c r="P43" s="97">
        <f t="shared" si="22"/>
        <v>7</v>
      </c>
      <c r="Q43"/>
      <c r="S43"/>
      <c r="T43"/>
      <c r="U43"/>
      <c r="V43"/>
      <c r="W43"/>
      <c r="AA43" s="114" t="s">
        <v>676</v>
      </c>
      <c r="AF43"/>
      <c r="AG43"/>
      <c r="AH43"/>
      <c r="AI43"/>
      <c r="AJ43"/>
      <c r="AK43"/>
      <c r="AL43"/>
      <c r="AM43"/>
      <c r="BE43"/>
      <c r="BF43"/>
      <c r="BG43"/>
      <c r="BH43"/>
      <c r="BI43"/>
      <c r="BJ43"/>
      <c r="BK43"/>
      <c r="BL43"/>
      <c r="BU43"/>
      <c r="BV43"/>
      <c r="BW43"/>
      <c r="BX43"/>
      <c r="BY43"/>
      <c r="BZ43"/>
      <c r="CA43"/>
      <c r="CB43"/>
    </row>
    <row r="44" spans="16:81" x14ac:dyDescent="0.25">
      <c r="P44" s="97">
        <f t="shared" si="22"/>
        <v>8</v>
      </c>
      <c r="Q44"/>
      <c r="S44"/>
      <c r="T44"/>
      <c r="U44"/>
      <c r="V44"/>
      <c r="W44"/>
      <c r="AA44" s="114" t="s">
        <v>669</v>
      </c>
      <c r="AF44"/>
      <c r="AG44"/>
      <c r="AH44"/>
      <c r="AI44"/>
      <c r="AJ44"/>
      <c r="AK44"/>
      <c r="AL44"/>
      <c r="AM44"/>
      <c r="BE44"/>
      <c r="BF44"/>
      <c r="BG44"/>
      <c r="BH44"/>
      <c r="BI44"/>
      <c r="BJ44"/>
      <c r="BK44"/>
      <c r="BL44"/>
      <c r="BU44"/>
      <c r="BV44"/>
      <c r="BW44"/>
      <c r="BX44"/>
      <c r="BY44"/>
      <c r="BZ44"/>
      <c r="CA44"/>
      <c r="CB44"/>
    </row>
    <row r="45" spans="16:81" x14ac:dyDescent="0.25">
      <c r="P45" s="97">
        <f t="shared" si="22"/>
        <v>9</v>
      </c>
      <c r="AA45" s="114" t="s">
        <v>670</v>
      </c>
    </row>
    <row r="46" spans="16:81" x14ac:dyDescent="0.25">
      <c r="P46" s="97">
        <f t="shared" si="22"/>
        <v>10</v>
      </c>
      <c r="AA46" s="114" t="s">
        <v>671</v>
      </c>
    </row>
    <row r="47" spans="16:81" x14ac:dyDescent="0.25">
      <c r="P47" s="97">
        <f t="shared" si="22"/>
        <v>11</v>
      </c>
      <c r="AA47" s="115" t="s">
        <v>679</v>
      </c>
    </row>
    <row r="48" spans="16:81" x14ac:dyDescent="0.25">
      <c r="P48" s="97">
        <f t="shared" si="22"/>
        <v>12</v>
      </c>
      <c r="AA48" s="115" t="s">
        <v>678</v>
      </c>
    </row>
    <row r="49" spans="16:27" x14ac:dyDescent="0.25">
      <c r="P49" s="97">
        <f t="shared" si="22"/>
        <v>13</v>
      </c>
      <c r="AA49" s="379" t="s">
        <v>681</v>
      </c>
    </row>
    <row r="50" spans="16:27" x14ac:dyDescent="0.25">
      <c r="P50" s="97">
        <f t="shared" si="22"/>
        <v>14</v>
      </c>
      <c r="AA50" s="115" t="s">
        <v>680</v>
      </c>
    </row>
    <row r="51" spans="16:27" x14ac:dyDescent="0.25">
      <c r="P51" s="97">
        <f t="shared" si="22"/>
        <v>15</v>
      </c>
      <c r="AA51" s="115" t="s">
        <v>677</v>
      </c>
    </row>
    <row r="52" spans="16:27" x14ac:dyDescent="0.25">
      <c r="P52" s="97">
        <f t="shared" si="22"/>
        <v>16</v>
      </c>
      <c r="AA52" s="379" t="s">
        <v>682</v>
      </c>
    </row>
    <row r="53" spans="16:27" x14ac:dyDescent="0.25">
      <c r="P53" s="97">
        <f t="shared" si="22"/>
        <v>17</v>
      </c>
    </row>
    <row r="54" spans="16:27" x14ac:dyDescent="0.25">
      <c r="P54" s="97">
        <f t="shared" si="22"/>
        <v>18</v>
      </c>
    </row>
    <row r="55" spans="16:27" x14ac:dyDescent="0.25">
      <c r="P55" s="97">
        <f t="shared" si="22"/>
        <v>19</v>
      </c>
    </row>
    <row r="56" spans="16:27" x14ac:dyDescent="0.25">
      <c r="P56" s="131">
        <f t="shared" si="22"/>
        <v>20</v>
      </c>
    </row>
    <row r="69" spans="16:80" x14ac:dyDescent="0.25">
      <c r="P69" s="31"/>
      <c r="Q69" s="31"/>
      <c r="R69" s="31"/>
      <c r="S69" s="31"/>
      <c r="T69" s="31"/>
      <c r="U69" s="31"/>
      <c r="V69" s="31"/>
      <c r="W69" s="31"/>
      <c r="AF69" s="31"/>
      <c r="AG69" s="31"/>
      <c r="AH69" s="31"/>
      <c r="AI69" s="31"/>
      <c r="AJ69" s="31"/>
      <c r="AK69" s="31"/>
      <c r="AL69" s="31"/>
      <c r="AM69" s="31"/>
      <c r="BE69" s="31"/>
      <c r="BF69" s="31"/>
      <c r="BG69" s="31"/>
      <c r="BH69" s="31"/>
      <c r="BI69" s="31"/>
      <c r="BJ69" s="31"/>
      <c r="BK69" s="31"/>
      <c r="BL69" s="31"/>
      <c r="BU69" s="31"/>
      <c r="BV69" s="31"/>
      <c r="BW69" s="31"/>
      <c r="BX69" s="31"/>
      <c r="BY69" s="31"/>
      <c r="BZ69" s="31"/>
      <c r="CA69" s="31"/>
      <c r="CB69" s="31"/>
    </row>
    <row r="70" spans="16:80" x14ac:dyDescent="0.25">
      <c r="P70" s="31"/>
      <c r="Q70" s="31"/>
      <c r="R70" s="31"/>
      <c r="S70" s="31"/>
      <c r="T70" s="31"/>
      <c r="U70" s="31"/>
      <c r="V70" s="31"/>
      <c r="W70" s="31"/>
      <c r="AF70" s="31"/>
      <c r="AG70" s="31"/>
      <c r="AH70" s="31"/>
      <c r="AI70" s="31"/>
      <c r="AJ70" s="31"/>
      <c r="AK70" s="31"/>
      <c r="AL70" s="31"/>
      <c r="AM70" s="31"/>
      <c r="BE70" s="31"/>
      <c r="BF70" s="31"/>
      <c r="BG70" s="31"/>
      <c r="BH70" s="31"/>
      <c r="BI70" s="31"/>
      <c r="BJ70" s="31"/>
      <c r="BK70" s="31"/>
      <c r="BL70" s="31"/>
      <c r="BU70" s="31"/>
      <c r="BV70" s="31"/>
      <c r="BW70" s="31"/>
      <c r="BX70" s="31"/>
      <c r="BY70" s="31"/>
      <c r="BZ70" s="31"/>
      <c r="CA70" s="31"/>
      <c r="CB70" s="31"/>
    </row>
    <row r="71" spans="16:80" x14ac:dyDescent="0.25">
      <c r="P71" s="31"/>
      <c r="Q71" s="31"/>
      <c r="R71" s="31"/>
      <c r="S71" s="31"/>
      <c r="T71" s="31"/>
      <c r="U71" s="31"/>
      <c r="V71" s="31"/>
      <c r="W71" s="31"/>
      <c r="AF71" s="31"/>
      <c r="AG71" s="31"/>
      <c r="AH71" s="31"/>
      <c r="AI71" s="31"/>
      <c r="AJ71" s="31"/>
      <c r="AK71" s="31"/>
      <c r="AL71" s="31"/>
      <c r="AM71" s="31"/>
      <c r="BE71" s="31"/>
      <c r="BF71" s="31"/>
      <c r="BG71" s="31"/>
      <c r="BH71" s="31"/>
      <c r="BI71" s="31"/>
      <c r="BJ71" s="31"/>
      <c r="BK71" s="31"/>
      <c r="BL71" s="31"/>
      <c r="BU71" s="31"/>
      <c r="BV71" s="31"/>
      <c r="BW71" s="31"/>
      <c r="BX71" s="31"/>
      <c r="BY71" s="31"/>
      <c r="BZ71" s="31"/>
      <c r="CA71" s="31"/>
      <c r="CB71" s="31"/>
    </row>
    <row r="72" spans="16:80" x14ac:dyDescent="0.25">
      <c r="P72" s="31"/>
      <c r="Q72" s="31"/>
      <c r="R72" s="31"/>
      <c r="S72" s="31"/>
      <c r="T72" s="31"/>
      <c r="U72" s="31"/>
      <c r="V72" s="31"/>
      <c r="W72" s="31"/>
      <c r="AF72" s="31"/>
      <c r="AG72" s="31"/>
      <c r="AH72" s="31"/>
      <c r="AI72" s="31"/>
      <c r="AJ72" s="31"/>
      <c r="AK72" s="31"/>
      <c r="AL72" s="31"/>
      <c r="AM72" s="31"/>
      <c r="BE72" s="31"/>
      <c r="BF72" s="31"/>
      <c r="BG72" s="31"/>
      <c r="BH72" s="31"/>
      <c r="BI72" s="31"/>
      <c r="BJ72" s="31"/>
      <c r="BK72" s="31"/>
      <c r="BL72" s="31"/>
      <c r="BU72" s="31"/>
      <c r="BV72" s="31"/>
      <c r="BW72" s="31"/>
      <c r="BX72" s="31"/>
      <c r="BY72" s="31"/>
      <c r="BZ72" s="31"/>
      <c r="CA72" s="31"/>
      <c r="CB72" s="31"/>
    </row>
    <row r="73" spans="16:80" x14ac:dyDescent="0.25">
      <c r="P73" s="31"/>
      <c r="Q73" s="31"/>
      <c r="R73" s="31"/>
      <c r="S73" s="31"/>
      <c r="T73" s="31"/>
      <c r="U73" s="31"/>
      <c r="V73" s="31"/>
      <c r="W73" s="31"/>
      <c r="AF73" s="31"/>
      <c r="AG73" s="31"/>
      <c r="AH73" s="31"/>
      <c r="AI73" s="31"/>
      <c r="AJ73" s="31"/>
      <c r="AK73" s="31"/>
      <c r="AL73" s="31"/>
      <c r="AM73" s="31"/>
      <c r="BE73" s="31"/>
      <c r="BF73" s="31"/>
      <c r="BG73" s="31"/>
      <c r="BH73" s="31"/>
      <c r="BI73" s="31"/>
      <c r="BJ73" s="31"/>
      <c r="BK73" s="31"/>
      <c r="BL73" s="31"/>
      <c r="BU73" s="31"/>
      <c r="BV73" s="31"/>
      <c r="BW73" s="31"/>
      <c r="BX73" s="31"/>
      <c r="BY73" s="31"/>
      <c r="BZ73" s="31"/>
      <c r="CA73" s="31"/>
      <c r="CB73" s="31"/>
    </row>
    <row r="74" spans="16:80" x14ac:dyDescent="0.25">
      <c r="P74" s="31"/>
      <c r="Q74" s="31"/>
      <c r="R74" s="31"/>
      <c r="S74" s="31"/>
      <c r="T74" s="31"/>
      <c r="U74" s="31"/>
      <c r="V74" s="31"/>
      <c r="W74" s="31"/>
      <c r="AF74" s="31"/>
      <c r="AG74" s="31"/>
      <c r="AH74" s="31"/>
      <c r="AI74" s="31"/>
      <c r="AJ74" s="31"/>
      <c r="AK74" s="31"/>
      <c r="AL74" s="31"/>
      <c r="AM74" s="31"/>
      <c r="BE74" s="31"/>
      <c r="BF74" s="31"/>
      <c r="BG74" s="31"/>
      <c r="BH74" s="31"/>
      <c r="BI74" s="31"/>
      <c r="BJ74" s="31"/>
      <c r="BK74" s="31"/>
      <c r="BL74" s="31"/>
      <c r="BU74" s="31"/>
      <c r="BV74" s="31"/>
      <c r="BW74" s="31"/>
      <c r="BX74" s="31"/>
      <c r="BY74" s="31"/>
      <c r="BZ74" s="31"/>
      <c r="CA74" s="31"/>
      <c r="CB74" s="31"/>
    </row>
    <row r="75" spans="16:80" x14ac:dyDescent="0.25">
      <c r="P75" s="31"/>
      <c r="Q75" s="31"/>
      <c r="R75" s="31"/>
      <c r="S75" s="31"/>
      <c r="T75" s="31"/>
      <c r="U75" s="31"/>
      <c r="V75" s="31"/>
      <c r="W75" s="31"/>
      <c r="AF75" s="31"/>
      <c r="AG75" s="31"/>
      <c r="AH75" s="31"/>
      <c r="AI75" s="31"/>
      <c r="AJ75" s="31"/>
      <c r="AK75" s="31"/>
      <c r="AL75" s="31"/>
      <c r="AM75" s="31"/>
      <c r="BE75" s="31"/>
      <c r="BF75" s="31"/>
      <c r="BG75" s="31"/>
      <c r="BH75" s="31"/>
      <c r="BI75" s="31"/>
      <c r="BJ75" s="31"/>
      <c r="BK75" s="31"/>
      <c r="BL75" s="31"/>
      <c r="BU75" s="31"/>
      <c r="BV75" s="31"/>
      <c r="BW75" s="31"/>
      <c r="BX75" s="31"/>
      <c r="BY75" s="31"/>
      <c r="BZ75" s="31"/>
      <c r="CA75" s="31"/>
      <c r="CB75" s="31"/>
    </row>
    <row r="76" spans="16:80" x14ac:dyDescent="0.25">
      <c r="P76" s="31"/>
      <c r="Q76" s="31"/>
      <c r="R76" s="31"/>
      <c r="S76" s="31"/>
      <c r="T76" s="31"/>
      <c r="U76" s="31"/>
      <c r="V76" s="31"/>
      <c r="W76" s="31"/>
      <c r="AF76" s="31"/>
      <c r="AG76" s="31"/>
      <c r="AH76" s="31"/>
      <c r="AI76" s="31"/>
      <c r="AJ76" s="31"/>
      <c r="AK76" s="31"/>
      <c r="AL76" s="31"/>
      <c r="AM76" s="31"/>
      <c r="BE76" s="31"/>
      <c r="BF76" s="31"/>
      <c r="BG76" s="31"/>
      <c r="BH76" s="31"/>
      <c r="BI76" s="31"/>
      <c r="BJ76" s="31"/>
      <c r="BK76" s="31"/>
      <c r="BL76" s="31"/>
      <c r="BU76" s="31"/>
      <c r="BV76" s="31"/>
      <c r="BW76" s="31"/>
      <c r="BX76" s="31"/>
      <c r="BY76" s="31"/>
      <c r="BZ76" s="31"/>
      <c r="CA76" s="31"/>
      <c r="CB76" s="31"/>
    </row>
    <row r="77" spans="16:80" x14ac:dyDescent="0.25">
      <c r="P77" s="31"/>
      <c r="Q77" s="31"/>
      <c r="R77" s="31"/>
      <c r="S77" s="31"/>
      <c r="T77" s="31"/>
      <c r="U77" s="31"/>
      <c r="V77" s="31"/>
      <c r="W77" s="31"/>
      <c r="AF77" s="31"/>
      <c r="AG77" s="31"/>
      <c r="AH77" s="31"/>
      <c r="AI77" s="31"/>
      <c r="AJ77" s="31"/>
      <c r="AK77" s="31"/>
      <c r="AL77" s="31"/>
      <c r="AM77" s="31"/>
      <c r="BE77" s="31"/>
      <c r="BF77" s="31"/>
      <c r="BG77" s="31"/>
      <c r="BH77" s="31"/>
      <c r="BI77" s="31"/>
      <c r="BJ77" s="31"/>
      <c r="BK77" s="31"/>
      <c r="BL77" s="31"/>
      <c r="BU77" s="31"/>
      <c r="BV77" s="31"/>
      <c r="BW77" s="31"/>
      <c r="BX77" s="31"/>
      <c r="BY77" s="31"/>
      <c r="BZ77" s="31"/>
      <c r="CA77" s="31"/>
      <c r="CB77" s="31"/>
    </row>
    <row r="78" spans="16:80" x14ac:dyDescent="0.25">
      <c r="P78" s="31"/>
      <c r="Q78" s="31"/>
      <c r="R78" s="31"/>
      <c r="S78" s="31"/>
      <c r="T78" s="31"/>
      <c r="U78" s="31"/>
      <c r="V78" s="31"/>
      <c r="W78" s="31"/>
      <c r="AF78" s="31"/>
      <c r="AG78" s="31"/>
      <c r="AH78" s="31"/>
      <c r="AI78" s="31"/>
      <c r="AJ78" s="31"/>
      <c r="AK78" s="31"/>
      <c r="AL78" s="31"/>
      <c r="AM78" s="31"/>
      <c r="BE78" s="31"/>
      <c r="BF78" s="31"/>
      <c r="BG78" s="31"/>
      <c r="BH78" s="31"/>
      <c r="BI78" s="31"/>
      <c r="BJ78" s="31"/>
      <c r="BK78" s="31"/>
      <c r="BL78" s="31"/>
      <c r="BU78" s="31"/>
      <c r="BV78" s="31"/>
      <c r="BW78" s="31"/>
      <c r="BX78" s="31"/>
      <c r="BY78" s="31"/>
      <c r="BZ78" s="31"/>
      <c r="CA78" s="31"/>
      <c r="CB78" s="31"/>
    </row>
    <row r="79" spans="16:80" x14ac:dyDescent="0.25">
      <c r="P79" s="31"/>
      <c r="Q79" s="31"/>
      <c r="R79" s="31"/>
      <c r="S79" s="31"/>
      <c r="T79" s="31"/>
      <c r="U79" s="31"/>
      <c r="V79" s="31"/>
      <c r="W79" s="31"/>
      <c r="AF79" s="31"/>
      <c r="AG79" s="31"/>
      <c r="AH79" s="31"/>
      <c r="AI79" s="31"/>
      <c r="AJ79" s="31"/>
      <c r="AK79" s="31"/>
      <c r="AL79" s="31"/>
      <c r="AM79" s="31"/>
      <c r="BE79" s="31"/>
      <c r="BF79" s="31"/>
      <c r="BG79" s="31"/>
      <c r="BH79" s="31"/>
      <c r="BI79" s="31"/>
      <c r="BJ79" s="31"/>
      <c r="BK79" s="31"/>
      <c r="BL79" s="31"/>
      <c r="BU79" s="31"/>
      <c r="BV79" s="31"/>
      <c r="BW79" s="31"/>
      <c r="BX79" s="31"/>
      <c r="BY79" s="31"/>
      <c r="BZ79" s="31"/>
      <c r="CA79" s="31"/>
      <c r="CB79" s="31"/>
    </row>
    <row r="80" spans="16:80" x14ac:dyDescent="0.25">
      <c r="P80" s="31"/>
      <c r="Q80" s="31"/>
      <c r="R80" s="31"/>
      <c r="S80" s="31"/>
      <c r="T80" s="31"/>
      <c r="U80" s="31"/>
      <c r="V80" s="31"/>
      <c r="W80" s="31"/>
      <c r="AF80" s="31"/>
      <c r="AG80" s="31"/>
      <c r="AH80" s="31"/>
      <c r="AI80" s="31"/>
      <c r="AJ80" s="31"/>
      <c r="AK80" s="31"/>
      <c r="AL80" s="31"/>
      <c r="AM80" s="31"/>
      <c r="BE80" s="31"/>
      <c r="BF80" s="31"/>
      <c r="BG80" s="31"/>
      <c r="BH80" s="31"/>
      <c r="BI80" s="31"/>
      <c r="BJ80" s="31"/>
      <c r="BK80" s="31"/>
      <c r="BL80" s="31"/>
      <c r="BU80" s="31"/>
      <c r="BV80" s="31"/>
      <c r="BW80" s="31"/>
      <c r="BX80" s="31"/>
      <c r="BY80" s="31"/>
      <c r="BZ80" s="31"/>
      <c r="CA80" s="31"/>
      <c r="CB80" s="31"/>
    </row>
    <row r="81" spans="16:80" x14ac:dyDescent="0.25">
      <c r="P81" s="31"/>
      <c r="Q81" s="31"/>
      <c r="R81" s="31"/>
      <c r="S81" s="31"/>
      <c r="T81" s="31"/>
      <c r="U81" s="31"/>
      <c r="V81" s="31"/>
      <c r="W81" s="31"/>
      <c r="AF81" s="31"/>
      <c r="AG81" s="31"/>
      <c r="AH81" s="31"/>
      <c r="AI81" s="31"/>
      <c r="AJ81" s="31"/>
      <c r="AK81" s="31"/>
      <c r="AL81" s="31"/>
      <c r="AM81" s="31"/>
      <c r="BE81" s="31"/>
      <c r="BF81" s="31"/>
      <c r="BG81" s="31"/>
      <c r="BH81" s="31"/>
      <c r="BI81" s="31"/>
      <c r="BJ81" s="31"/>
      <c r="BK81" s="31"/>
      <c r="BL81" s="31"/>
      <c r="BU81" s="31"/>
      <c r="BV81" s="31"/>
      <c r="BW81" s="31"/>
      <c r="BX81" s="31"/>
      <c r="BY81" s="31"/>
      <c r="BZ81" s="31"/>
      <c r="CA81" s="31"/>
      <c r="CB81" s="31"/>
    </row>
    <row r="82" spans="16:80" x14ac:dyDescent="0.25">
      <c r="P82" s="31"/>
      <c r="Q82" s="31"/>
      <c r="R82" s="31"/>
      <c r="S82" s="31"/>
      <c r="T82" s="31"/>
      <c r="U82" s="31"/>
      <c r="V82" s="31"/>
      <c r="W82" s="31"/>
      <c r="AF82" s="31"/>
      <c r="AG82" s="31"/>
      <c r="AH82" s="31"/>
      <c r="AI82" s="31"/>
      <c r="AJ82" s="31"/>
      <c r="AK82" s="31"/>
      <c r="AL82" s="31"/>
      <c r="AM82" s="31"/>
      <c r="BE82" s="31"/>
      <c r="BF82" s="31"/>
      <c r="BG82" s="31"/>
      <c r="BH82" s="31"/>
      <c r="BI82" s="31"/>
      <c r="BJ82" s="31"/>
      <c r="BK82" s="31"/>
      <c r="BL82" s="31"/>
      <c r="BU82" s="31"/>
      <c r="BV82" s="31"/>
      <c r="BW82" s="31"/>
      <c r="BX82" s="31"/>
      <c r="BY82" s="31"/>
      <c r="BZ82" s="31"/>
      <c r="CA82" s="31"/>
      <c r="CB82" s="31"/>
    </row>
    <row r="83" spans="16:80" x14ac:dyDescent="0.25">
      <c r="P83" s="31"/>
      <c r="Q83" s="31"/>
      <c r="R83" s="31"/>
      <c r="S83" s="31"/>
      <c r="T83" s="31"/>
      <c r="U83" s="31"/>
      <c r="V83" s="31"/>
      <c r="W83" s="31"/>
      <c r="AF83" s="31"/>
      <c r="AG83" s="31"/>
      <c r="AH83" s="31"/>
      <c r="AI83" s="31"/>
      <c r="AJ83" s="31"/>
      <c r="AK83" s="31"/>
      <c r="AL83" s="31"/>
      <c r="AM83" s="31"/>
      <c r="BE83" s="31"/>
      <c r="BF83" s="31"/>
      <c r="BG83" s="31"/>
      <c r="BH83" s="31"/>
      <c r="BI83" s="31"/>
      <c r="BJ83" s="31"/>
      <c r="BK83" s="31"/>
      <c r="BL83" s="31"/>
      <c r="BU83" s="31"/>
      <c r="BV83" s="31"/>
      <c r="BW83" s="31"/>
      <c r="BX83" s="31"/>
      <c r="BY83" s="31"/>
      <c r="BZ83" s="31"/>
      <c r="CA83" s="31"/>
      <c r="CB83" s="31"/>
    </row>
    <row r="84" spans="16:80" x14ac:dyDescent="0.25">
      <c r="P84" s="31"/>
      <c r="Q84" s="31"/>
      <c r="R84" s="31"/>
      <c r="S84" s="31"/>
      <c r="T84" s="31"/>
      <c r="U84" s="31"/>
      <c r="V84" s="31"/>
      <c r="W84" s="31"/>
      <c r="AF84" s="31"/>
      <c r="AG84" s="31"/>
      <c r="AH84" s="31"/>
      <c r="AI84" s="31"/>
      <c r="AJ84" s="31"/>
      <c r="AK84" s="31"/>
      <c r="AL84" s="31"/>
      <c r="AM84" s="31"/>
      <c r="BE84" s="31"/>
      <c r="BF84" s="31"/>
      <c r="BG84" s="31"/>
      <c r="BH84" s="31"/>
      <c r="BI84" s="31"/>
      <c r="BJ84" s="31"/>
      <c r="BK84" s="31"/>
      <c r="BL84" s="31"/>
      <c r="BU84" s="31"/>
      <c r="BV84" s="31"/>
      <c r="BW84" s="31"/>
      <c r="BX84" s="31"/>
      <c r="BY84" s="31"/>
      <c r="BZ84" s="31"/>
      <c r="CA84" s="31"/>
      <c r="CB84" s="31"/>
    </row>
    <row r="85" spans="16:80" x14ac:dyDescent="0.25">
      <c r="P85" s="31"/>
      <c r="Q85" s="31"/>
      <c r="R85" s="31"/>
      <c r="S85" s="31"/>
      <c r="T85" s="31"/>
      <c r="U85" s="31"/>
      <c r="V85" s="31"/>
      <c r="W85" s="31"/>
      <c r="AF85" s="31"/>
      <c r="AG85" s="31"/>
      <c r="AH85" s="31"/>
      <c r="AI85" s="31"/>
      <c r="AJ85" s="31"/>
      <c r="AK85" s="31"/>
      <c r="AL85" s="31"/>
      <c r="AM85" s="31"/>
      <c r="BE85" s="31"/>
      <c r="BF85" s="31"/>
      <c r="BG85" s="31"/>
      <c r="BH85" s="31"/>
      <c r="BI85" s="31"/>
      <c r="BJ85" s="31"/>
      <c r="BK85" s="31"/>
      <c r="BL85" s="31"/>
      <c r="BU85" s="31"/>
      <c r="BV85" s="31"/>
      <c r="BW85" s="31"/>
      <c r="BX85" s="31"/>
      <c r="BY85" s="31"/>
      <c r="BZ85" s="31"/>
      <c r="CA85" s="31"/>
      <c r="CB85" s="31"/>
    </row>
    <row r="86" spans="16:80" x14ac:dyDescent="0.25">
      <c r="P86" s="31"/>
      <c r="Q86" s="31"/>
      <c r="R86" s="31"/>
      <c r="S86" s="31"/>
      <c r="T86" s="31"/>
      <c r="U86" s="31"/>
      <c r="V86" s="31"/>
      <c r="W86" s="31"/>
      <c r="AF86" s="31"/>
      <c r="AG86" s="31"/>
      <c r="AH86" s="31"/>
      <c r="AI86" s="31"/>
      <c r="AJ86" s="31"/>
      <c r="AK86" s="31"/>
      <c r="AL86" s="31"/>
      <c r="AM86" s="31"/>
      <c r="BE86" s="31"/>
      <c r="BF86" s="31"/>
      <c r="BG86" s="31"/>
      <c r="BH86" s="31"/>
      <c r="BI86" s="31"/>
      <c r="BJ86" s="31"/>
      <c r="BK86" s="31"/>
      <c r="BL86" s="31"/>
      <c r="BU86" s="31"/>
      <c r="BV86" s="31"/>
      <c r="BW86" s="31"/>
      <c r="BX86" s="31"/>
      <c r="BY86" s="31"/>
      <c r="BZ86" s="31"/>
      <c r="CA86" s="31"/>
      <c r="CB86" s="31"/>
    </row>
    <row r="87" spans="16:80" x14ac:dyDescent="0.25">
      <c r="P87" s="31"/>
      <c r="Q87" s="31"/>
      <c r="R87" s="31"/>
      <c r="S87" s="31"/>
      <c r="T87" s="31"/>
      <c r="U87" s="31"/>
      <c r="V87" s="31"/>
      <c r="W87" s="31"/>
      <c r="AF87" s="31"/>
      <c r="AG87" s="31"/>
      <c r="AH87" s="31"/>
      <c r="AI87" s="31"/>
      <c r="AJ87" s="31"/>
      <c r="AK87" s="31"/>
      <c r="AL87" s="31"/>
      <c r="AM87" s="31"/>
      <c r="BE87" s="31"/>
      <c r="BF87" s="31"/>
      <c r="BG87" s="31"/>
      <c r="BH87" s="31"/>
      <c r="BI87" s="31"/>
      <c r="BJ87" s="31"/>
      <c r="BK87" s="31"/>
      <c r="BL87" s="31"/>
      <c r="BU87" s="31"/>
      <c r="BV87" s="31"/>
      <c r="BW87" s="31"/>
      <c r="BX87" s="31"/>
      <c r="BY87" s="31"/>
      <c r="BZ87" s="31"/>
      <c r="CA87" s="31"/>
      <c r="CB87" s="31"/>
    </row>
    <row r="88" spans="16:80" x14ac:dyDescent="0.25">
      <c r="P88" s="31"/>
      <c r="Q88" s="31"/>
      <c r="R88" s="31"/>
      <c r="S88" s="31"/>
      <c r="T88" s="31"/>
      <c r="U88" s="31"/>
      <c r="V88" s="31"/>
      <c r="W88" s="31"/>
      <c r="AF88" s="31"/>
      <c r="AG88" s="31"/>
      <c r="AH88" s="31"/>
      <c r="AI88" s="31"/>
      <c r="AJ88" s="31"/>
      <c r="AK88" s="31"/>
      <c r="AL88" s="31"/>
      <c r="AM88" s="31"/>
      <c r="BE88" s="31"/>
      <c r="BF88" s="31"/>
      <c r="BG88" s="31"/>
      <c r="BH88" s="31"/>
      <c r="BI88" s="31"/>
      <c r="BJ88" s="31"/>
      <c r="BK88" s="31"/>
      <c r="BL88" s="31"/>
      <c r="BU88" s="31"/>
      <c r="BV88" s="31"/>
      <c r="BW88" s="31"/>
      <c r="BX88" s="31"/>
      <c r="BY88" s="31"/>
      <c r="BZ88" s="31"/>
      <c r="CA88" s="31"/>
      <c r="CB88" s="31"/>
    </row>
    <row r="89" spans="16:80" x14ac:dyDescent="0.25">
      <c r="P89" s="31"/>
      <c r="Q89" s="31"/>
      <c r="R89" s="31"/>
      <c r="S89" s="31"/>
      <c r="T89" s="31"/>
      <c r="U89" s="31"/>
      <c r="V89" s="31"/>
      <c r="W89" s="31"/>
      <c r="AF89" s="31"/>
      <c r="AG89" s="31"/>
      <c r="AH89" s="31"/>
      <c r="AI89" s="31"/>
      <c r="AJ89" s="31"/>
      <c r="AK89" s="31"/>
      <c r="AL89" s="31"/>
      <c r="AM89" s="31"/>
      <c r="BE89" s="31"/>
      <c r="BF89" s="31"/>
      <c r="BG89" s="31"/>
      <c r="BH89" s="31"/>
      <c r="BI89" s="31"/>
      <c r="BJ89" s="31"/>
      <c r="BK89" s="31"/>
      <c r="BL89" s="31"/>
      <c r="BU89" s="31"/>
      <c r="BV89" s="31"/>
      <c r="BW89" s="31"/>
      <c r="BX89" s="31"/>
      <c r="BY89" s="31"/>
      <c r="BZ89" s="31"/>
      <c r="CA89" s="31"/>
      <c r="CB89" s="31"/>
    </row>
    <row r="90" spans="16:80" x14ac:dyDescent="0.25">
      <c r="P90" s="31"/>
      <c r="Q90" s="31"/>
      <c r="R90" s="31"/>
      <c r="S90" s="31"/>
      <c r="T90" s="31"/>
      <c r="U90" s="31"/>
      <c r="V90" s="31"/>
      <c r="W90" s="31"/>
      <c r="AF90" s="31"/>
      <c r="AG90" s="31"/>
      <c r="AH90" s="31"/>
      <c r="AI90" s="31"/>
      <c r="AJ90" s="31"/>
      <c r="AK90" s="31"/>
      <c r="AL90" s="31"/>
      <c r="AM90" s="31"/>
      <c r="BE90" s="31"/>
      <c r="BF90" s="31"/>
      <c r="BG90" s="31"/>
      <c r="BH90" s="31"/>
      <c r="BI90" s="31"/>
      <c r="BJ90" s="31"/>
      <c r="BK90" s="31"/>
      <c r="BL90" s="31"/>
      <c r="BU90" s="31"/>
      <c r="BV90" s="31"/>
      <c r="BW90" s="31"/>
      <c r="BX90" s="31"/>
      <c r="BY90" s="31"/>
      <c r="BZ90" s="31"/>
      <c r="CA90" s="31"/>
      <c r="CB90" s="31"/>
    </row>
    <row r="91" spans="16:80" x14ac:dyDescent="0.25">
      <c r="P91" s="31"/>
      <c r="Q91" s="31"/>
      <c r="R91" s="31"/>
      <c r="S91" s="31"/>
      <c r="T91" s="31"/>
      <c r="U91" s="31"/>
      <c r="V91" s="31"/>
      <c r="W91" s="31"/>
      <c r="AF91" s="31"/>
      <c r="AG91" s="31"/>
      <c r="AH91" s="31"/>
      <c r="AI91" s="31"/>
      <c r="AJ91" s="31"/>
      <c r="AK91" s="31"/>
      <c r="AL91" s="31"/>
      <c r="AM91" s="31"/>
      <c r="BE91" s="31"/>
      <c r="BF91" s="31"/>
      <c r="BG91" s="31"/>
      <c r="BH91" s="31"/>
      <c r="BI91" s="31"/>
      <c r="BJ91" s="31"/>
      <c r="BK91" s="31"/>
      <c r="BL91" s="31"/>
      <c r="BU91" s="31"/>
      <c r="BV91" s="31"/>
      <c r="BW91" s="31"/>
      <c r="BX91" s="31"/>
      <c r="BY91" s="31"/>
      <c r="BZ91" s="31"/>
      <c r="CA91" s="31"/>
      <c r="CB91" s="31"/>
    </row>
    <row r="92" spans="16:80" x14ac:dyDescent="0.25">
      <c r="P92" s="31"/>
      <c r="Q92" s="31"/>
      <c r="R92" s="31"/>
      <c r="S92" s="31"/>
      <c r="T92" s="31"/>
      <c r="U92" s="31"/>
      <c r="V92" s="31"/>
      <c r="W92" s="31"/>
      <c r="AF92" s="31"/>
      <c r="AG92" s="31"/>
      <c r="AH92" s="31"/>
      <c r="AI92" s="31"/>
      <c r="AJ92" s="31"/>
      <c r="AK92" s="31"/>
      <c r="AL92" s="31"/>
      <c r="AM92" s="31"/>
      <c r="BE92" s="31"/>
      <c r="BF92" s="31"/>
      <c r="BG92" s="31"/>
      <c r="BH92" s="31"/>
      <c r="BI92" s="31"/>
      <c r="BJ92" s="31"/>
      <c r="BK92" s="31"/>
      <c r="BL92" s="31"/>
      <c r="BU92" s="31"/>
      <c r="BV92" s="31"/>
      <c r="BW92" s="31"/>
      <c r="BX92" s="31"/>
      <c r="BY92" s="31"/>
      <c r="BZ92" s="31"/>
      <c r="CA92" s="31"/>
      <c r="CB92" s="31"/>
    </row>
    <row r="93" spans="16:80" x14ac:dyDescent="0.25">
      <c r="P93" s="31"/>
      <c r="Q93" s="31"/>
      <c r="R93" s="31"/>
      <c r="S93" s="31"/>
      <c r="T93" s="31"/>
      <c r="U93" s="31"/>
      <c r="V93" s="31"/>
      <c r="W93" s="31"/>
      <c r="AF93" s="31"/>
      <c r="AG93" s="31"/>
      <c r="AH93" s="31"/>
      <c r="AI93" s="31"/>
      <c r="AJ93" s="31"/>
      <c r="AK93" s="31"/>
      <c r="AL93" s="31"/>
      <c r="AM93" s="31"/>
      <c r="BE93" s="31"/>
      <c r="BF93" s="31"/>
      <c r="BG93" s="31"/>
      <c r="BH93" s="31"/>
      <c r="BI93" s="31"/>
      <c r="BJ93" s="31"/>
      <c r="BK93" s="31"/>
      <c r="BL93" s="31"/>
      <c r="BU93" s="31"/>
      <c r="BV93" s="31"/>
      <c r="BW93" s="31"/>
      <c r="BX93" s="31"/>
      <c r="BY93" s="31"/>
      <c r="BZ93" s="31"/>
      <c r="CA93" s="31"/>
      <c r="CB93" s="31"/>
    </row>
    <row r="94" spans="16:80" x14ac:dyDescent="0.25">
      <c r="P94" s="31"/>
      <c r="Q94" s="31"/>
      <c r="R94" s="31"/>
      <c r="S94" s="31"/>
      <c r="T94" s="31"/>
      <c r="U94" s="31"/>
      <c r="V94" s="31"/>
      <c r="W94" s="31"/>
      <c r="AF94" s="31"/>
      <c r="AG94" s="31"/>
      <c r="AH94" s="31"/>
      <c r="AI94" s="31"/>
      <c r="AJ94" s="31"/>
      <c r="AK94" s="31"/>
      <c r="AL94" s="31"/>
      <c r="AM94" s="31"/>
      <c r="BE94" s="31"/>
      <c r="BF94" s="31"/>
      <c r="BG94" s="31"/>
      <c r="BH94" s="31"/>
      <c r="BI94" s="31"/>
      <c r="BJ94" s="31"/>
      <c r="BK94" s="31"/>
      <c r="BL94" s="31"/>
      <c r="BU94" s="31"/>
      <c r="BV94" s="31"/>
      <c r="BW94" s="31"/>
      <c r="BX94" s="31"/>
      <c r="BY94" s="31"/>
      <c r="BZ94" s="31"/>
      <c r="CA94" s="31"/>
      <c r="CB94" s="31"/>
    </row>
    <row r="95" spans="16:80" x14ac:dyDescent="0.25">
      <c r="P95" s="31"/>
      <c r="Q95" s="31"/>
      <c r="R95" s="31"/>
      <c r="S95" s="31"/>
      <c r="T95" s="31"/>
      <c r="U95" s="31"/>
      <c r="V95" s="31"/>
      <c r="W95" s="31"/>
      <c r="AF95" s="31"/>
      <c r="AG95" s="31"/>
      <c r="AH95" s="31"/>
      <c r="AI95" s="31"/>
      <c r="AJ95" s="31"/>
      <c r="AK95" s="31"/>
      <c r="AL95" s="31"/>
      <c r="AM95" s="31"/>
      <c r="BE95" s="31"/>
      <c r="BF95" s="31"/>
      <c r="BG95" s="31"/>
      <c r="BH95" s="31"/>
      <c r="BI95" s="31"/>
      <c r="BJ95" s="31"/>
      <c r="BK95" s="31"/>
      <c r="BL95" s="31"/>
      <c r="BU95" s="31"/>
      <c r="BV95" s="31"/>
      <c r="BW95" s="31"/>
      <c r="BX95" s="31"/>
      <c r="BY95" s="31"/>
      <c r="BZ95" s="31"/>
      <c r="CA95" s="31"/>
      <c r="CB95" s="31"/>
    </row>
    <row r="96" spans="16:80" x14ac:dyDescent="0.25">
      <c r="P96" s="31"/>
      <c r="Q96" s="31"/>
      <c r="R96" s="31"/>
      <c r="S96" s="31"/>
      <c r="T96" s="31"/>
      <c r="U96" s="31"/>
      <c r="V96" s="31"/>
      <c r="W96" s="31"/>
      <c r="AF96" s="31"/>
      <c r="AG96" s="31"/>
      <c r="AH96" s="31"/>
      <c r="AI96" s="31"/>
      <c r="AJ96" s="31"/>
      <c r="AK96" s="31"/>
      <c r="AL96" s="31"/>
      <c r="AM96" s="31"/>
      <c r="BE96" s="31"/>
      <c r="BF96" s="31"/>
      <c r="BG96" s="31"/>
      <c r="BH96" s="31"/>
      <c r="BI96" s="31"/>
      <c r="BJ96" s="31"/>
      <c r="BK96" s="31"/>
      <c r="BL96" s="31"/>
      <c r="BU96" s="31"/>
      <c r="BV96" s="31"/>
      <c r="BW96" s="31"/>
      <c r="BX96" s="31"/>
      <c r="BY96" s="31"/>
      <c r="BZ96" s="31"/>
      <c r="CA96" s="31"/>
      <c r="CB96" s="31"/>
    </row>
    <row r="97" spans="16:80" x14ac:dyDescent="0.25">
      <c r="P97" s="31"/>
      <c r="Q97" s="31"/>
      <c r="R97" s="31"/>
      <c r="S97" s="31"/>
      <c r="T97" s="31"/>
      <c r="U97" s="31"/>
      <c r="V97" s="31"/>
      <c r="W97" s="31"/>
      <c r="AF97" s="31"/>
      <c r="AG97" s="31"/>
      <c r="AH97" s="31"/>
      <c r="AI97" s="31"/>
      <c r="AJ97" s="31"/>
      <c r="AK97" s="31"/>
      <c r="AL97" s="31"/>
      <c r="AM97" s="31"/>
      <c r="BE97" s="31"/>
      <c r="BF97" s="31"/>
      <c r="BG97" s="31"/>
      <c r="BH97" s="31"/>
      <c r="BI97" s="31"/>
      <c r="BJ97" s="31"/>
      <c r="BK97" s="31"/>
      <c r="BL97" s="31"/>
      <c r="BU97" s="31"/>
      <c r="BV97" s="31"/>
      <c r="BW97" s="31"/>
      <c r="BX97" s="31"/>
      <c r="BY97" s="31"/>
      <c r="BZ97" s="31"/>
      <c r="CA97" s="31"/>
      <c r="CB97" s="31"/>
    </row>
    <row r="98" spans="16:80" x14ac:dyDescent="0.25">
      <c r="P98" s="31"/>
      <c r="Q98" s="31"/>
      <c r="R98" s="31"/>
      <c r="S98" s="31"/>
      <c r="T98" s="31"/>
      <c r="U98" s="31"/>
      <c r="V98" s="31"/>
      <c r="W98" s="31"/>
      <c r="AF98" s="31"/>
      <c r="AG98" s="31"/>
      <c r="AH98" s="31"/>
      <c r="AI98" s="31"/>
      <c r="AJ98" s="31"/>
      <c r="AK98" s="31"/>
      <c r="AL98" s="31"/>
      <c r="AM98" s="31"/>
      <c r="BE98" s="31"/>
      <c r="BF98" s="31"/>
      <c r="BG98" s="31"/>
      <c r="BH98" s="31"/>
      <c r="BI98" s="31"/>
      <c r="BJ98" s="31"/>
      <c r="BK98" s="31"/>
      <c r="BL98" s="31"/>
      <c r="BU98" s="31"/>
      <c r="BV98" s="31"/>
      <c r="BW98" s="31"/>
      <c r="BX98" s="31"/>
      <c r="BY98" s="31"/>
      <c r="BZ98" s="31"/>
      <c r="CA98" s="31"/>
      <c r="CB98" s="31"/>
    </row>
    <row r="99" spans="16:80" x14ac:dyDescent="0.25">
      <c r="P99" s="31"/>
      <c r="Q99" s="31"/>
      <c r="R99" s="31"/>
      <c r="S99" s="31"/>
      <c r="T99" s="31"/>
      <c r="U99" s="31"/>
      <c r="V99" s="31"/>
      <c r="W99" s="31"/>
      <c r="AF99" s="31"/>
      <c r="AG99" s="31"/>
      <c r="AH99" s="31"/>
      <c r="AI99" s="31"/>
      <c r="AJ99" s="31"/>
      <c r="AK99" s="31"/>
      <c r="AL99" s="31"/>
      <c r="AM99" s="31"/>
      <c r="BE99" s="31"/>
      <c r="BF99" s="31"/>
      <c r="BG99" s="31"/>
      <c r="BH99" s="31"/>
      <c r="BI99" s="31"/>
      <c r="BJ99" s="31"/>
      <c r="BK99" s="31"/>
      <c r="BL99" s="31"/>
      <c r="BU99" s="31"/>
      <c r="BV99" s="31"/>
      <c r="BW99" s="31"/>
      <c r="BX99" s="31"/>
      <c r="BY99" s="31"/>
      <c r="BZ99" s="31"/>
      <c r="CA99" s="31"/>
      <c r="CB99" s="31"/>
    </row>
    <row r="100" spans="16:80" x14ac:dyDescent="0.25">
      <c r="P100" s="31"/>
      <c r="Q100" s="31"/>
      <c r="R100" s="31"/>
      <c r="S100" s="31"/>
      <c r="T100" s="31"/>
      <c r="U100" s="31"/>
      <c r="V100" s="31"/>
      <c r="W100" s="31"/>
      <c r="AF100" s="31"/>
      <c r="AG100" s="31"/>
      <c r="AH100" s="31"/>
      <c r="AI100" s="31"/>
      <c r="AJ100" s="31"/>
      <c r="AK100" s="31"/>
      <c r="AL100" s="31"/>
      <c r="AM100" s="31"/>
      <c r="BE100" s="31"/>
      <c r="BF100" s="31"/>
      <c r="BG100" s="31"/>
      <c r="BH100" s="31"/>
      <c r="BI100" s="31"/>
      <c r="BJ100" s="31"/>
      <c r="BK100" s="31"/>
      <c r="BL100" s="31"/>
      <c r="BU100" s="31"/>
      <c r="BV100" s="31"/>
      <c r="BW100" s="31"/>
      <c r="BX100" s="31"/>
      <c r="BY100" s="31"/>
      <c r="BZ100" s="31"/>
      <c r="CA100" s="31"/>
      <c r="CB100" s="31"/>
    </row>
    <row r="101" spans="16:80" x14ac:dyDescent="0.25">
      <c r="P101" s="31"/>
      <c r="Q101" s="31"/>
      <c r="R101" s="31"/>
      <c r="S101" s="31"/>
      <c r="T101" s="31"/>
      <c r="U101" s="31"/>
      <c r="V101" s="31"/>
      <c r="W101" s="31"/>
      <c r="AF101" s="31"/>
      <c r="AG101" s="31"/>
      <c r="AH101" s="31"/>
      <c r="AI101" s="31"/>
      <c r="AJ101" s="31"/>
      <c r="AK101" s="31"/>
      <c r="AL101" s="31"/>
      <c r="AM101" s="31"/>
      <c r="BE101" s="31"/>
      <c r="BF101" s="31"/>
      <c r="BG101" s="31"/>
      <c r="BH101" s="31"/>
      <c r="BI101" s="31"/>
      <c r="BJ101" s="31"/>
      <c r="BK101" s="31"/>
      <c r="BL101" s="31"/>
      <c r="BU101" s="31"/>
      <c r="BV101" s="31"/>
      <c r="BW101" s="31"/>
      <c r="BX101" s="31"/>
      <c r="BY101" s="31"/>
      <c r="BZ101" s="31"/>
      <c r="CA101" s="31"/>
      <c r="CB101" s="31"/>
    </row>
    <row r="102" spans="16:80" x14ac:dyDescent="0.25">
      <c r="P102" s="31"/>
      <c r="Q102" s="31"/>
      <c r="R102" s="31"/>
      <c r="S102" s="31"/>
      <c r="T102" s="31"/>
      <c r="U102" s="31"/>
      <c r="V102" s="31"/>
      <c r="W102" s="31"/>
      <c r="AF102" s="31"/>
      <c r="AG102" s="31"/>
      <c r="AH102" s="31"/>
      <c r="AI102" s="31"/>
      <c r="AJ102" s="31"/>
      <c r="AK102" s="31"/>
      <c r="AL102" s="31"/>
      <c r="AM102" s="31"/>
      <c r="BE102" s="31"/>
      <c r="BF102" s="31"/>
      <c r="BG102" s="31"/>
      <c r="BH102" s="31"/>
      <c r="BI102" s="31"/>
      <c r="BJ102" s="31"/>
      <c r="BK102" s="31"/>
      <c r="BL102" s="31"/>
      <c r="BU102" s="31"/>
      <c r="BV102" s="31"/>
      <c r="BW102" s="31"/>
      <c r="BX102" s="31"/>
      <c r="BY102" s="31"/>
      <c r="BZ102" s="31"/>
      <c r="CA102" s="31"/>
      <c r="CB102" s="31"/>
    </row>
    <row r="103" spans="16:80" x14ac:dyDescent="0.25">
      <c r="P103" s="31"/>
      <c r="Q103" s="31"/>
      <c r="R103" s="31"/>
      <c r="S103" s="31"/>
      <c r="T103" s="31"/>
      <c r="U103" s="31"/>
      <c r="V103" s="31"/>
      <c r="W103" s="31"/>
      <c r="AF103" s="31"/>
      <c r="AG103" s="31"/>
      <c r="AH103" s="31"/>
      <c r="AI103" s="31"/>
      <c r="AJ103" s="31"/>
      <c r="AK103" s="31"/>
      <c r="AL103" s="31"/>
      <c r="AM103" s="31"/>
      <c r="BE103" s="31"/>
      <c r="BF103" s="31"/>
      <c r="BG103" s="31"/>
      <c r="BH103" s="31"/>
      <c r="BI103" s="31"/>
      <c r="BJ103" s="31"/>
      <c r="BK103" s="31"/>
      <c r="BL103" s="31"/>
      <c r="BU103" s="31"/>
      <c r="BV103" s="31"/>
      <c r="BW103" s="31"/>
      <c r="BX103" s="31"/>
      <c r="BY103" s="31"/>
      <c r="BZ103" s="31"/>
      <c r="CA103" s="31"/>
      <c r="CB103" s="31"/>
    </row>
    <row r="104" spans="16:80" x14ac:dyDescent="0.25">
      <c r="P104" s="31"/>
      <c r="Q104" s="31"/>
      <c r="R104" s="31"/>
      <c r="S104" s="31"/>
      <c r="T104" s="31"/>
      <c r="U104" s="31"/>
      <c r="V104" s="31"/>
      <c r="W104" s="31"/>
      <c r="AF104" s="31"/>
      <c r="AG104" s="31"/>
      <c r="AH104" s="31"/>
      <c r="AI104" s="31"/>
      <c r="AJ104" s="31"/>
      <c r="AK104" s="31"/>
      <c r="AL104" s="31"/>
      <c r="AM104" s="31"/>
      <c r="BE104" s="31"/>
      <c r="BF104" s="31"/>
      <c r="BG104" s="31"/>
      <c r="BH104" s="31"/>
      <c r="BI104" s="31"/>
      <c r="BJ104" s="31"/>
      <c r="BK104" s="31"/>
      <c r="BL104" s="31"/>
      <c r="BU104" s="31"/>
      <c r="BV104" s="31"/>
      <c r="BW104" s="31"/>
      <c r="BX104" s="31"/>
      <c r="BY104" s="31"/>
      <c r="BZ104" s="31"/>
      <c r="CA104" s="31"/>
      <c r="CB104" s="31"/>
    </row>
    <row r="105" spans="16:80" x14ac:dyDescent="0.25">
      <c r="P105" s="31"/>
      <c r="Q105" s="31"/>
      <c r="R105" s="31"/>
      <c r="S105" s="31"/>
      <c r="T105" s="31"/>
      <c r="U105" s="31"/>
      <c r="V105" s="31"/>
      <c r="W105" s="31"/>
      <c r="AF105" s="31"/>
      <c r="AG105" s="31"/>
      <c r="AH105" s="31"/>
      <c r="AI105" s="31"/>
      <c r="AJ105" s="31"/>
      <c r="AK105" s="31"/>
      <c r="AL105" s="31"/>
      <c r="AM105" s="31"/>
      <c r="BE105" s="31"/>
      <c r="BF105" s="31"/>
      <c r="BG105" s="31"/>
      <c r="BH105" s="31"/>
      <c r="BI105" s="31"/>
      <c r="BJ105" s="31"/>
      <c r="BK105" s="31"/>
      <c r="BL105" s="31"/>
      <c r="BU105" s="31"/>
      <c r="BV105" s="31"/>
      <c r="BW105" s="31"/>
      <c r="BX105" s="31"/>
      <c r="BY105" s="31"/>
      <c r="BZ105" s="31"/>
      <c r="CA105" s="31"/>
      <c r="CB105" s="31"/>
    </row>
    <row r="106" spans="16:80" x14ac:dyDescent="0.25">
      <c r="P106" s="31"/>
      <c r="Q106" s="31"/>
      <c r="R106" s="31"/>
      <c r="S106" s="31"/>
      <c r="T106" s="31"/>
      <c r="U106" s="31"/>
      <c r="V106" s="31"/>
      <c r="W106" s="31"/>
      <c r="AF106" s="31"/>
      <c r="AG106" s="31"/>
      <c r="AH106" s="31"/>
      <c r="AI106" s="31"/>
      <c r="AJ106" s="31"/>
      <c r="AK106" s="31"/>
      <c r="AL106" s="31"/>
      <c r="AM106" s="31"/>
      <c r="BE106" s="31"/>
      <c r="BF106" s="31"/>
      <c r="BG106" s="31"/>
      <c r="BH106" s="31"/>
      <c r="BI106" s="31"/>
      <c r="BJ106" s="31"/>
      <c r="BK106" s="31"/>
      <c r="BL106" s="31"/>
      <c r="BU106" s="31"/>
      <c r="BV106" s="31"/>
      <c r="BW106" s="31"/>
      <c r="BX106" s="31"/>
      <c r="BY106" s="31"/>
      <c r="BZ106" s="31"/>
      <c r="CA106" s="31"/>
      <c r="CB106" s="31"/>
    </row>
    <row r="107" spans="16:80" x14ac:dyDescent="0.25">
      <c r="P107" s="31"/>
      <c r="Q107" s="31"/>
      <c r="R107" s="31"/>
      <c r="S107" s="31"/>
      <c r="T107" s="31"/>
      <c r="U107" s="31"/>
      <c r="V107" s="31"/>
      <c r="W107" s="31"/>
      <c r="AF107" s="31"/>
      <c r="AG107" s="31"/>
      <c r="AH107" s="31"/>
      <c r="AI107" s="31"/>
      <c r="AJ107" s="31"/>
      <c r="AK107" s="31"/>
      <c r="AL107" s="31"/>
      <c r="AM107" s="31"/>
      <c r="BE107" s="31"/>
      <c r="BF107" s="31"/>
      <c r="BG107" s="31"/>
      <c r="BH107" s="31"/>
      <c r="BI107" s="31"/>
      <c r="BJ107" s="31"/>
      <c r="BK107" s="31"/>
      <c r="BL107" s="31"/>
      <c r="BU107" s="31"/>
      <c r="BV107" s="31"/>
      <c r="BW107" s="31"/>
      <c r="BX107" s="31"/>
      <c r="BY107" s="31"/>
      <c r="BZ107" s="31"/>
      <c r="CA107" s="31"/>
      <c r="CB107" s="31"/>
    </row>
    <row r="108" spans="16:80" x14ac:dyDescent="0.25">
      <c r="P108" s="31"/>
      <c r="Q108" s="31"/>
      <c r="R108" s="31"/>
      <c r="S108" s="31"/>
      <c r="T108" s="31"/>
      <c r="U108" s="31"/>
      <c r="V108" s="31"/>
      <c r="W108" s="31"/>
      <c r="AF108" s="31"/>
      <c r="AG108" s="31"/>
      <c r="AH108" s="31"/>
      <c r="AI108" s="31"/>
      <c r="AJ108" s="31"/>
      <c r="AK108" s="31"/>
      <c r="AL108" s="31"/>
      <c r="AM108" s="31"/>
      <c r="BE108" s="31"/>
      <c r="BF108" s="31"/>
      <c r="BG108" s="31"/>
      <c r="BH108" s="31"/>
      <c r="BI108" s="31"/>
      <c r="BJ108" s="31"/>
      <c r="BK108" s="31"/>
      <c r="BL108" s="31"/>
      <c r="BU108" s="31"/>
      <c r="BV108" s="31"/>
      <c r="BW108" s="31"/>
      <c r="BX108" s="31"/>
      <c r="BY108" s="31"/>
      <c r="BZ108" s="31"/>
      <c r="CA108" s="31"/>
      <c r="CB108" s="31"/>
    </row>
    <row r="109" spans="16:80" x14ac:dyDescent="0.25">
      <c r="P109" s="31"/>
      <c r="Q109" s="31"/>
      <c r="R109" s="31"/>
      <c r="S109" s="31"/>
      <c r="T109" s="31"/>
      <c r="U109" s="31"/>
      <c r="V109" s="31"/>
      <c r="W109" s="31"/>
      <c r="AF109" s="31"/>
      <c r="AG109" s="31"/>
      <c r="AH109" s="31"/>
      <c r="AI109" s="31"/>
      <c r="AJ109" s="31"/>
      <c r="AK109" s="31"/>
      <c r="AL109" s="31"/>
      <c r="AM109" s="31"/>
      <c r="BE109" s="31"/>
      <c r="BF109" s="31"/>
      <c r="BG109" s="31"/>
      <c r="BH109" s="31"/>
      <c r="BI109" s="31"/>
      <c r="BJ109" s="31"/>
      <c r="BK109" s="31"/>
      <c r="BL109" s="31"/>
      <c r="BU109" s="31"/>
      <c r="BV109" s="31"/>
      <c r="BW109" s="31"/>
      <c r="BX109" s="31"/>
      <c r="BY109" s="31"/>
      <c r="BZ109" s="31"/>
      <c r="CA109" s="31"/>
      <c r="CB109" s="31"/>
    </row>
    <row r="110" spans="16:80" x14ac:dyDescent="0.25">
      <c r="P110" s="31"/>
      <c r="Q110" s="31"/>
      <c r="R110" s="31"/>
      <c r="S110" s="31"/>
      <c r="T110" s="31"/>
      <c r="U110" s="31"/>
      <c r="V110" s="31"/>
      <c r="W110" s="31"/>
      <c r="AF110" s="31"/>
      <c r="AG110" s="31"/>
      <c r="AH110" s="31"/>
      <c r="AI110" s="31"/>
      <c r="AJ110" s="31"/>
      <c r="AK110" s="31"/>
      <c r="AL110" s="31"/>
      <c r="AM110" s="31"/>
      <c r="BE110" s="31"/>
      <c r="BF110" s="31"/>
      <c r="BG110" s="31"/>
      <c r="BH110" s="31"/>
      <c r="BI110" s="31"/>
      <c r="BJ110" s="31"/>
      <c r="BK110" s="31"/>
      <c r="BL110" s="31"/>
      <c r="BU110" s="31"/>
      <c r="BV110" s="31"/>
      <c r="BW110" s="31"/>
      <c r="BX110" s="31"/>
      <c r="BY110" s="31"/>
      <c r="BZ110" s="31"/>
      <c r="CA110" s="31"/>
      <c r="CB110" s="31"/>
    </row>
    <row r="111" spans="16:80" x14ac:dyDescent="0.25">
      <c r="P111" s="31"/>
      <c r="Q111" s="31"/>
      <c r="R111" s="31"/>
      <c r="S111" s="31"/>
      <c r="T111" s="31"/>
      <c r="U111" s="31"/>
      <c r="V111" s="31"/>
      <c r="W111" s="31"/>
      <c r="AF111" s="31"/>
      <c r="AG111" s="31"/>
      <c r="AH111" s="31"/>
      <c r="AI111" s="31"/>
      <c r="AJ111" s="31"/>
      <c r="AK111" s="31"/>
      <c r="AL111" s="31"/>
      <c r="AM111" s="31"/>
      <c r="BE111" s="31"/>
      <c r="BF111" s="31"/>
      <c r="BG111" s="31"/>
      <c r="BH111" s="31"/>
      <c r="BI111" s="31"/>
      <c r="BJ111" s="31"/>
      <c r="BK111" s="31"/>
      <c r="BL111" s="31"/>
      <c r="BU111" s="31"/>
      <c r="BV111" s="31"/>
      <c r="BW111" s="31"/>
      <c r="BX111" s="31"/>
      <c r="BY111" s="31"/>
      <c r="BZ111" s="31"/>
      <c r="CA111" s="31"/>
      <c r="CB111" s="31"/>
    </row>
    <row r="112" spans="16:80" x14ac:dyDescent="0.25">
      <c r="P112" s="31"/>
      <c r="Q112" s="31"/>
      <c r="R112" s="31"/>
      <c r="S112" s="31"/>
      <c r="T112" s="31"/>
      <c r="U112" s="31"/>
      <c r="V112" s="31"/>
      <c r="W112" s="31"/>
      <c r="AF112" s="31"/>
      <c r="AG112" s="31"/>
      <c r="AH112" s="31"/>
      <c r="AI112" s="31"/>
      <c r="AJ112" s="31"/>
      <c r="AK112" s="31"/>
      <c r="AL112" s="31"/>
      <c r="AM112" s="31"/>
      <c r="BE112" s="31"/>
      <c r="BF112" s="31"/>
      <c r="BG112" s="31"/>
      <c r="BH112" s="31"/>
      <c r="BI112" s="31"/>
      <c r="BJ112" s="31"/>
      <c r="BK112" s="31"/>
      <c r="BL112" s="31"/>
      <c r="BU112" s="31"/>
      <c r="BV112" s="31"/>
      <c r="BW112" s="31"/>
      <c r="BX112" s="31"/>
      <c r="BY112" s="31"/>
      <c r="BZ112" s="31"/>
      <c r="CA112" s="31"/>
      <c r="CB112" s="31"/>
    </row>
    <row r="113" spans="16:80" x14ac:dyDescent="0.25">
      <c r="P113" s="31"/>
      <c r="Q113" s="31"/>
      <c r="R113" s="31"/>
      <c r="S113" s="31"/>
      <c r="T113" s="31"/>
      <c r="U113" s="31"/>
      <c r="V113" s="31"/>
      <c r="W113" s="31"/>
      <c r="AF113" s="31"/>
      <c r="AG113" s="31"/>
      <c r="AH113" s="31"/>
      <c r="AI113" s="31"/>
      <c r="AJ113" s="31"/>
      <c r="AK113" s="31"/>
      <c r="AL113" s="31"/>
      <c r="AM113" s="31"/>
      <c r="BE113" s="31"/>
      <c r="BF113" s="31"/>
      <c r="BG113" s="31"/>
      <c r="BH113" s="31"/>
      <c r="BI113" s="31"/>
      <c r="BJ113" s="31"/>
      <c r="BK113" s="31"/>
      <c r="BL113" s="31"/>
      <c r="BU113" s="31"/>
      <c r="BV113" s="31"/>
      <c r="BW113" s="31"/>
      <c r="BX113" s="31"/>
      <c r="BY113" s="31"/>
      <c r="BZ113" s="31"/>
      <c r="CA113" s="31"/>
      <c r="CB113" s="31"/>
    </row>
    <row r="114" spans="16:80" x14ac:dyDescent="0.25">
      <c r="P114" s="31"/>
      <c r="Q114" s="31"/>
      <c r="R114" s="31"/>
      <c r="S114" s="31"/>
      <c r="T114" s="31"/>
      <c r="U114" s="31"/>
      <c r="V114" s="31"/>
      <c r="W114" s="31"/>
      <c r="AF114" s="31"/>
      <c r="AG114" s="31"/>
      <c r="AH114" s="31"/>
      <c r="AI114" s="31"/>
      <c r="AJ114" s="31"/>
      <c r="AK114" s="31"/>
      <c r="AL114" s="31"/>
      <c r="AM114" s="31"/>
      <c r="BE114" s="31"/>
      <c r="BF114" s="31"/>
      <c r="BG114" s="31"/>
      <c r="BH114" s="31"/>
      <c r="BI114" s="31"/>
      <c r="BJ114" s="31"/>
      <c r="BK114" s="31"/>
      <c r="BL114" s="31"/>
      <c r="BU114" s="31"/>
      <c r="BV114" s="31"/>
      <c r="BW114" s="31"/>
      <c r="BX114" s="31"/>
      <c r="BY114" s="31"/>
      <c r="BZ114" s="31"/>
      <c r="CA114" s="31"/>
      <c r="CB114" s="31"/>
    </row>
    <row r="115" spans="16:80" x14ac:dyDescent="0.25">
      <c r="P115" s="31"/>
      <c r="Q115" s="31"/>
      <c r="R115" s="31"/>
      <c r="S115" s="31"/>
      <c r="T115" s="31"/>
      <c r="U115" s="31"/>
      <c r="V115" s="31"/>
      <c r="W115" s="31"/>
      <c r="AF115" s="31"/>
      <c r="AG115" s="31"/>
      <c r="AH115" s="31"/>
      <c r="AI115" s="31"/>
      <c r="AJ115" s="31"/>
      <c r="AK115" s="31"/>
      <c r="AL115" s="31"/>
      <c r="AM115" s="31"/>
      <c r="BE115" s="31"/>
      <c r="BF115" s="31"/>
      <c r="BG115" s="31"/>
      <c r="BH115" s="31"/>
      <c r="BI115" s="31"/>
      <c r="BJ115" s="31"/>
      <c r="BK115" s="31"/>
      <c r="BL115" s="31"/>
      <c r="BU115" s="31"/>
      <c r="BV115" s="31"/>
      <c r="BW115" s="31"/>
      <c r="BX115" s="31"/>
      <c r="BY115" s="31"/>
      <c r="BZ115" s="31"/>
      <c r="CA115" s="31"/>
      <c r="CB115" s="31"/>
    </row>
    <row r="116" spans="16:80" x14ac:dyDescent="0.25">
      <c r="P116" s="31"/>
      <c r="Q116" s="31"/>
      <c r="R116" s="31"/>
      <c r="S116" s="31"/>
      <c r="T116" s="31"/>
      <c r="U116" s="31"/>
      <c r="V116" s="31"/>
      <c r="W116" s="31"/>
      <c r="AF116" s="31"/>
      <c r="AG116" s="31"/>
      <c r="AH116" s="31"/>
      <c r="AI116" s="31"/>
      <c r="AJ116" s="31"/>
      <c r="AK116" s="31"/>
      <c r="AL116" s="31"/>
      <c r="AM116" s="31"/>
      <c r="BE116" s="31"/>
      <c r="BF116" s="31"/>
      <c r="BG116" s="31"/>
      <c r="BH116" s="31"/>
      <c r="BI116" s="31"/>
      <c r="BJ116" s="31"/>
      <c r="BK116" s="31"/>
      <c r="BL116" s="31"/>
      <c r="BU116" s="31"/>
      <c r="BV116" s="31"/>
      <c r="BW116" s="31"/>
      <c r="BX116" s="31"/>
      <c r="BY116" s="31"/>
      <c r="BZ116" s="31"/>
      <c r="CA116" s="31"/>
      <c r="CB116" s="31"/>
    </row>
    <row r="117" spans="16:80" x14ac:dyDescent="0.25">
      <c r="P117" s="31"/>
      <c r="Q117" s="31"/>
      <c r="R117" s="31"/>
      <c r="S117" s="31"/>
      <c r="T117" s="31"/>
      <c r="U117" s="31"/>
      <c r="V117" s="31"/>
      <c r="W117" s="31"/>
      <c r="AF117" s="31"/>
      <c r="AG117" s="31"/>
      <c r="AH117" s="31"/>
      <c r="AI117" s="31"/>
      <c r="AJ117" s="31"/>
      <c r="AK117" s="31"/>
      <c r="AL117" s="31"/>
      <c r="AM117" s="31"/>
      <c r="BE117" s="31"/>
      <c r="BF117" s="31"/>
      <c r="BG117" s="31"/>
      <c r="BH117" s="31"/>
      <c r="BI117" s="31"/>
      <c r="BJ117" s="31"/>
      <c r="BK117" s="31"/>
      <c r="BL117" s="31"/>
      <c r="BU117" s="31"/>
      <c r="BV117" s="31"/>
      <c r="BW117" s="31"/>
      <c r="BX117" s="31"/>
      <c r="BY117" s="31"/>
      <c r="BZ117" s="31"/>
      <c r="CA117" s="31"/>
      <c r="CB117" s="31"/>
    </row>
    <row r="118" spans="16:80" x14ac:dyDescent="0.25">
      <c r="P118" s="31"/>
      <c r="Q118" s="31"/>
      <c r="R118" s="31"/>
      <c r="S118" s="31"/>
      <c r="T118" s="31"/>
      <c r="U118" s="31"/>
      <c r="V118" s="31"/>
      <c r="W118" s="31"/>
      <c r="AF118" s="31"/>
      <c r="AG118" s="31"/>
      <c r="AH118" s="31"/>
      <c r="AI118" s="31"/>
      <c r="AJ118" s="31"/>
      <c r="AK118" s="31"/>
      <c r="AL118" s="31"/>
      <c r="AM118" s="31"/>
      <c r="BE118" s="31"/>
      <c r="BF118" s="31"/>
      <c r="BG118" s="31"/>
      <c r="BH118" s="31"/>
      <c r="BI118" s="31"/>
      <c r="BJ118" s="31"/>
      <c r="BK118" s="31"/>
      <c r="BL118" s="31"/>
      <c r="BU118" s="31"/>
      <c r="BV118" s="31"/>
      <c r="BW118" s="31"/>
      <c r="BX118" s="31"/>
      <c r="BY118" s="31"/>
      <c r="BZ118" s="31"/>
      <c r="CA118" s="31"/>
      <c r="CB118" s="31"/>
    </row>
    <row r="119" spans="16:80" x14ac:dyDescent="0.25">
      <c r="P119" s="31"/>
      <c r="Q119" s="31"/>
      <c r="R119" s="31"/>
      <c r="S119" s="31"/>
      <c r="T119" s="31"/>
      <c r="U119" s="31"/>
      <c r="V119" s="31"/>
      <c r="W119" s="31"/>
      <c r="AF119" s="31"/>
      <c r="AG119" s="31"/>
      <c r="AH119" s="31"/>
      <c r="AI119" s="31"/>
      <c r="AJ119" s="31"/>
      <c r="AK119" s="31"/>
      <c r="AL119" s="31"/>
      <c r="AM119" s="31"/>
      <c r="BE119" s="31"/>
      <c r="BF119" s="31"/>
      <c r="BG119" s="31"/>
      <c r="BH119" s="31"/>
      <c r="BI119" s="31"/>
      <c r="BJ119" s="31"/>
      <c r="BK119" s="31"/>
      <c r="BL119" s="31"/>
      <c r="BU119" s="31"/>
      <c r="BV119" s="31"/>
      <c r="BW119" s="31"/>
      <c r="BX119" s="31"/>
      <c r="BY119" s="31"/>
      <c r="BZ119" s="31"/>
      <c r="CA119" s="31"/>
      <c r="CB119" s="31"/>
    </row>
    <row r="120" spans="16:80" x14ac:dyDescent="0.25">
      <c r="P120" s="31"/>
      <c r="Q120" s="31"/>
      <c r="R120" s="31"/>
      <c r="S120" s="31"/>
      <c r="T120" s="31"/>
      <c r="U120" s="31"/>
      <c r="V120" s="31"/>
      <c r="W120" s="31"/>
      <c r="AF120" s="31"/>
      <c r="AG120" s="31"/>
      <c r="AH120" s="31"/>
      <c r="AI120" s="31"/>
      <c r="AJ120" s="31"/>
      <c r="AK120" s="31"/>
      <c r="AL120" s="31"/>
      <c r="AM120" s="31"/>
      <c r="BE120" s="31"/>
      <c r="BF120" s="31"/>
      <c r="BG120" s="31"/>
      <c r="BH120" s="31"/>
      <c r="BI120" s="31"/>
      <c r="BJ120" s="31"/>
      <c r="BK120" s="31"/>
      <c r="BL120" s="31"/>
      <c r="BU120" s="31"/>
      <c r="BV120" s="31"/>
      <c r="BW120" s="31"/>
      <c r="BX120" s="31"/>
      <c r="BY120" s="31"/>
      <c r="BZ120" s="31"/>
      <c r="CA120" s="31"/>
      <c r="CB120" s="31"/>
    </row>
    <row r="121" spans="16:80" x14ac:dyDescent="0.25">
      <c r="P121" s="31"/>
      <c r="Q121" s="31"/>
      <c r="R121" s="31"/>
      <c r="S121" s="31"/>
      <c r="T121" s="31"/>
      <c r="U121" s="31"/>
      <c r="V121" s="31"/>
      <c r="W121" s="31"/>
      <c r="AF121" s="31"/>
      <c r="AG121" s="31"/>
      <c r="AH121" s="31"/>
      <c r="AI121" s="31"/>
      <c r="AJ121" s="31"/>
      <c r="AK121" s="31"/>
      <c r="AL121" s="31"/>
      <c r="AM121" s="31"/>
      <c r="BE121" s="31"/>
      <c r="BF121" s="31"/>
      <c r="BG121" s="31"/>
      <c r="BH121" s="31"/>
      <c r="BI121" s="31"/>
      <c r="BJ121" s="31"/>
      <c r="BK121" s="31"/>
      <c r="BL121" s="31"/>
      <c r="BU121" s="31"/>
      <c r="BV121" s="31"/>
      <c r="BW121" s="31"/>
      <c r="BX121" s="31"/>
      <c r="BY121" s="31"/>
      <c r="BZ121" s="31"/>
      <c r="CA121" s="31"/>
      <c r="CB121" s="31"/>
    </row>
    <row r="122" spans="16:80" x14ac:dyDescent="0.25">
      <c r="P122" s="31"/>
      <c r="Q122" s="31"/>
      <c r="R122" s="31"/>
      <c r="S122" s="31"/>
      <c r="T122" s="31"/>
      <c r="U122" s="31"/>
      <c r="V122" s="31"/>
      <c r="W122" s="31"/>
      <c r="AF122" s="31"/>
      <c r="AG122" s="31"/>
      <c r="AH122" s="31"/>
      <c r="AI122" s="31"/>
      <c r="AJ122" s="31"/>
      <c r="AK122" s="31"/>
      <c r="AL122" s="31"/>
      <c r="AM122" s="31"/>
      <c r="BE122" s="31"/>
      <c r="BF122" s="31"/>
      <c r="BG122" s="31"/>
      <c r="BH122" s="31"/>
      <c r="BI122" s="31"/>
      <c r="BJ122" s="31"/>
      <c r="BK122" s="31"/>
      <c r="BL122" s="31"/>
      <c r="BU122" s="31"/>
      <c r="BV122" s="31"/>
      <c r="BW122" s="31"/>
      <c r="BX122" s="31"/>
      <c r="BY122" s="31"/>
      <c r="BZ122" s="31"/>
      <c r="CA122" s="31"/>
      <c r="CB122" s="31"/>
    </row>
    <row r="123" spans="16:80" x14ac:dyDescent="0.25">
      <c r="P123" s="31"/>
      <c r="Q123" s="31"/>
      <c r="R123" s="31"/>
      <c r="S123" s="31"/>
      <c r="T123" s="31"/>
      <c r="U123" s="31"/>
      <c r="V123" s="31"/>
      <c r="W123" s="31"/>
      <c r="AF123" s="31"/>
      <c r="AG123" s="31"/>
      <c r="AH123" s="31"/>
      <c r="AI123" s="31"/>
      <c r="AJ123" s="31"/>
      <c r="AK123" s="31"/>
      <c r="AL123" s="31"/>
      <c r="AM123" s="31"/>
      <c r="BE123" s="31"/>
      <c r="BF123" s="31"/>
      <c r="BG123" s="31"/>
      <c r="BH123" s="31"/>
      <c r="BI123" s="31"/>
      <c r="BJ123" s="31"/>
      <c r="BK123" s="31"/>
      <c r="BL123" s="31"/>
      <c r="BU123" s="31"/>
      <c r="BV123" s="31"/>
      <c r="BW123" s="31"/>
      <c r="BX123" s="31"/>
      <c r="BY123" s="31"/>
      <c r="BZ123" s="31"/>
      <c r="CA123" s="31"/>
      <c r="CB123" s="31"/>
    </row>
    <row r="124" spans="16:80" x14ac:dyDescent="0.25">
      <c r="P124" s="31"/>
      <c r="Q124" s="31"/>
      <c r="R124" s="31"/>
      <c r="S124" s="31"/>
      <c r="T124" s="31"/>
      <c r="U124" s="31"/>
      <c r="V124" s="31"/>
      <c r="W124" s="31"/>
      <c r="AF124" s="31"/>
      <c r="AG124" s="31"/>
      <c r="AH124" s="31"/>
      <c r="AI124" s="31"/>
      <c r="AJ124" s="31"/>
      <c r="AK124" s="31"/>
      <c r="AL124" s="31"/>
      <c r="AM124" s="31"/>
      <c r="BE124" s="31"/>
      <c r="BF124" s="31"/>
      <c r="BG124" s="31"/>
      <c r="BH124" s="31"/>
      <c r="BI124" s="31"/>
      <c r="BJ124" s="31"/>
      <c r="BK124" s="31"/>
      <c r="BL124" s="31"/>
      <c r="BU124" s="31"/>
      <c r="BV124" s="31"/>
      <c r="BW124" s="31"/>
      <c r="BX124" s="31"/>
      <c r="BY124" s="31"/>
      <c r="BZ124" s="31"/>
      <c r="CA124" s="31"/>
      <c r="CB124" s="31"/>
    </row>
    <row r="125" spans="16:80" x14ac:dyDescent="0.25">
      <c r="P125" s="31"/>
      <c r="Q125" s="31"/>
      <c r="R125" s="31"/>
      <c r="S125" s="31"/>
      <c r="T125" s="31"/>
      <c r="U125" s="31"/>
      <c r="V125" s="31"/>
      <c r="W125" s="31"/>
      <c r="AF125" s="31"/>
      <c r="AG125" s="31"/>
      <c r="AH125" s="31"/>
      <c r="AI125" s="31"/>
      <c r="AJ125" s="31"/>
      <c r="AK125" s="31"/>
      <c r="AL125" s="31"/>
      <c r="AM125" s="31"/>
      <c r="BE125" s="31"/>
      <c r="BF125" s="31"/>
      <c r="BG125" s="31"/>
      <c r="BH125" s="31"/>
      <c r="BI125" s="31"/>
      <c r="BJ125" s="31"/>
      <c r="BK125" s="31"/>
      <c r="BL125" s="31"/>
      <c r="BU125" s="31"/>
      <c r="BV125" s="31"/>
      <c r="BW125" s="31"/>
      <c r="BX125" s="31"/>
      <c r="BY125" s="31"/>
      <c r="BZ125" s="31"/>
      <c r="CA125" s="31"/>
      <c r="CB125" s="31"/>
    </row>
    <row r="126" spans="16:80" x14ac:dyDescent="0.25">
      <c r="P126" s="31"/>
      <c r="Q126" s="31"/>
      <c r="R126" s="31"/>
      <c r="S126" s="31"/>
      <c r="T126" s="31"/>
      <c r="U126" s="31"/>
      <c r="V126" s="31"/>
      <c r="W126" s="31"/>
      <c r="AF126" s="31"/>
      <c r="AG126" s="31"/>
      <c r="AH126" s="31"/>
      <c r="AI126" s="31"/>
      <c r="AJ126" s="31"/>
      <c r="AK126" s="31"/>
      <c r="AL126" s="31"/>
      <c r="AM126" s="31"/>
      <c r="BE126" s="31"/>
      <c r="BF126" s="31"/>
      <c r="BG126" s="31"/>
      <c r="BH126" s="31"/>
      <c r="BI126" s="31"/>
      <c r="BJ126" s="31"/>
      <c r="BK126" s="31"/>
      <c r="BL126" s="31"/>
      <c r="BU126" s="31"/>
      <c r="BV126" s="31"/>
      <c r="BW126" s="31"/>
      <c r="BX126" s="31"/>
      <c r="BY126" s="31"/>
      <c r="BZ126" s="31"/>
      <c r="CA126" s="31"/>
      <c r="CB126" s="31"/>
    </row>
    <row r="127" spans="16:80" x14ac:dyDescent="0.25">
      <c r="P127" s="31"/>
      <c r="Q127" s="31"/>
      <c r="R127" s="31"/>
      <c r="S127" s="31"/>
      <c r="T127" s="31"/>
      <c r="U127" s="31"/>
      <c r="V127" s="31"/>
      <c r="W127" s="31"/>
      <c r="AF127" s="31"/>
      <c r="AG127" s="31"/>
      <c r="AH127" s="31"/>
      <c r="AI127" s="31"/>
      <c r="AJ127" s="31"/>
      <c r="AK127" s="31"/>
      <c r="AL127" s="31"/>
      <c r="AM127" s="31"/>
      <c r="BE127" s="31"/>
      <c r="BF127" s="31"/>
      <c r="BG127" s="31"/>
      <c r="BH127" s="31"/>
      <c r="BI127" s="31"/>
      <c r="BJ127" s="31"/>
      <c r="BK127" s="31"/>
      <c r="BL127" s="31"/>
      <c r="BU127" s="31"/>
      <c r="BV127" s="31"/>
      <c r="BW127" s="31"/>
      <c r="BX127" s="31"/>
      <c r="BY127" s="31"/>
      <c r="BZ127" s="31"/>
      <c r="CA127" s="31"/>
      <c r="CB127" s="31"/>
    </row>
    <row r="128" spans="16:80" x14ac:dyDescent="0.25">
      <c r="P128" s="31"/>
      <c r="Q128" s="31"/>
      <c r="R128" s="31"/>
      <c r="S128" s="31"/>
      <c r="T128" s="31"/>
      <c r="U128" s="31"/>
      <c r="V128" s="31"/>
      <c r="W128" s="31"/>
      <c r="AF128" s="31"/>
      <c r="AG128" s="31"/>
      <c r="AH128" s="31"/>
      <c r="AI128" s="31"/>
      <c r="AJ128" s="31"/>
      <c r="AK128" s="31"/>
      <c r="AL128" s="31"/>
      <c r="AM128" s="31"/>
      <c r="BE128" s="31"/>
      <c r="BF128" s="31"/>
      <c r="BG128" s="31"/>
      <c r="BH128" s="31"/>
      <c r="BI128" s="31"/>
      <c r="BJ128" s="31"/>
      <c r="BK128" s="31"/>
      <c r="BL128" s="31"/>
      <c r="BU128" s="31"/>
      <c r="BV128" s="31"/>
      <c r="BW128" s="31"/>
      <c r="BX128" s="31"/>
      <c r="BY128" s="31"/>
      <c r="BZ128" s="31"/>
      <c r="CA128" s="31"/>
      <c r="CB128" s="31"/>
    </row>
    <row r="129" spans="16:80" x14ac:dyDescent="0.25">
      <c r="P129" s="31"/>
      <c r="Q129" s="31"/>
      <c r="R129" s="31"/>
      <c r="S129" s="31"/>
      <c r="T129" s="31"/>
      <c r="U129" s="31"/>
      <c r="V129" s="31"/>
      <c r="W129" s="31"/>
      <c r="AF129" s="31"/>
      <c r="AG129" s="31"/>
      <c r="AH129" s="31"/>
      <c r="AI129" s="31"/>
      <c r="AJ129" s="31"/>
      <c r="AK129" s="31"/>
      <c r="AL129" s="31"/>
      <c r="AM129" s="31"/>
      <c r="BE129" s="31"/>
      <c r="BF129" s="31"/>
      <c r="BG129" s="31"/>
      <c r="BH129" s="31"/>
      <c r="BI129" s="31"/>
      <c r="BJ129" s="31"/>
      <c r="BK129" s="31"/>
      <c r="BL129" s="31"/>
      <c r="BU129" s="31"/>
      <c r="BV129" s="31"/>
      <c r="BW129" s="31"/>
      <c r="BX129" s="31"/>
      <c r="BY129" s="31"/>
      <c r="BZ129" s="31"/>
      <c r="CA129" s="31"/>
      <c r="CB129" s="31"/>
    </row>
    <row r="130" spans="16:80" x14ac:dyDescent="0.25">
      <c r="P130" s="31"/>
      <c r="Q130" s="31"/>
      <c r="R130" s="31"/>
      <c r="S130" s="31"/>
      <c r="T130" s="31"/>
      <c r="U130" s="31"/>
      <c r="V130" s="31"/>
      <c r="W130" s="31"/>
      <c r="AF130" s="31"/>
      <c r="AG130" s="31"/>
      <c r="AH130" s="31"/>
      <c r="AI130" s="31"/>
      <c r="AJ130" s="31"/>
      <c r="AK130" s="31"/>
      <c r="AL130" s="31"/>
      <c r="AM130" s="31"/>
      <c r="BE130" s="31"/>
      <c r="BF130" s="31"/>
      <c r="BG130" s="31"/>
      <c r="BH130" s="31"/>
      <c r="BI130" s="31"/>
      <c r="BJ130" s="31"/>
      <c r="BK130" s="31"/>
      <c r="BL130" s="31"/>
      <c r="BU130" s="31"/>
      <c r="BV130" s="31"/>
      <c r="BW130" s="31"/>
      <c r="BX130" s="31"/>
      <c r="BY130" s="31"/>
      <c r="BZ130" s="31"/>
      <c r="CA130" s="31"/>
      <c r="CB130" s="31"/>
    </row>
    <row r="131" spans="16:80" x14ac:dyDescent="0.25">
      <c r="P131" s="31"/>
      <c r="Q131" s="31"/>
      <c r="R131" s="31"/>
      <c r="S131" s="31"/>
      <c r="T131" s="31"/>
      <c r="U131" s="31"/>
      <c r="V131" s="31"/>
      <c r="W131" s="31"/>
      <c r="AF131" s="31"/>
      <c r="AG131" s="31"/>
      <c r="AH131" s="31"/>
      <c r="AI131" s="31"/>
      <c r="AJ131" s="31"/>
      <c r="AK131" s="31"/>
      <c r="AL131" s="31"/>
      <c r="AM131" s="31"/>
      <c r="BE131" s="31"/>
      <c r="BF131" s="31"/>
      <c r="BG131" s="31"/>
      <c r="BH131" s="31"/>
      <c r="BI131" s="31"/>
      <c r="BJ131" s="31"/>
      <c r="BK131" s="31"/>
      <c r="BL131" s="31"/>
      <c r="BU131" s="31"/>
      <c r="BV131" s="31"/>
      <c r="BW131" s="31"/>
      <c r="BX131" s="31"/>
      <c r="BY131" s="31"/>
      <c r="BZ131" s="31"/>
      <c r="CA131" s="31"/>
      <c r="CB131" s="31"/>
    </row>
    <row r="132" spans="16:80" x14ac:dyDescent="0.25">
      <c r="P132" s="31"/>
      <c r="Q132" s="31"/>
      <c r="R132" s="31"/>
      <c r="S132" s="31"/>
      <c r="T132" s="31"/>
      <c r="U132" s="31"/>
      <c r="V132" s="31"/>
      <c r="W132" s="31"/>
      <c r="AF132" s="31"/>
      <c r="AG132" s="31"/>
      <c r="AH132" s="31"/>
      <c r="AI132" s="31"/>
      <c r="AJ132" s="31"/>
      <c r="AK132" s="31"/>
      <c r="AL132" s="31"/>
      <c r="AM132" s="31"/>
      <c r="BE132" s="31"/>
      <c r="BF132" s="31"/>
      <c r="BG132" s="31"/>
      <c r="BH132" s="31"/>
      <c r="BI132" s="31"/>
      <c r="BJ132" s="31"/>
      <c r="BK132" s="31"/>
      <c r="BL132" s="31"/>
      <c r="BU132" s="31"/>
      <c r="BV132" s="31"/>
      <c r="BW132" s="31"/>
      <c r="BX132" s="31"/>
      <c r="BY132" s="31"/>
      <c r="BZ132" s="31"/>
      <c r="CA132" s="31"/>
      <c r="CB132" s="31"/>
    </row>
    <row r="133" spans="16:80" x14ac:dyDescent="0.25">
      <c r="P133" s="31"/>
      <c r="Q133" s="31"/>
      <c r="R133" s="31"/>
      <c r="S133" s="31"/>
      <c r="T133" s="31"/>
      <c r="U133" s="31"/>
      <c r="V133" s="31"/>
      <c r="W133" s="31"/>
      <c r="AF133" s="31"/>
      <c r="AG133" s="31"/>
      <c r="AH133" s="31"/>
      <c r="AI133" s="31"/>
      <c r="AJ133" s="31"/>
      <c r="AK133" s="31"/>
      <c r="AL133" s="31"/>
      <c r="AM133" s="31"/>
      <c r="BE133" s="31"/>
      <c r="BF133" s="31"/>
      <c r="BG133" s="31"/>
      <c r="BH133" s="31"/>
      <c r="BI133" s="31"/>
      <c r="BJ133" s="31"/>
      <c r="BK133" s="31"/>
      <c r="BL133" s="31"/>
      <c r="BU133" s="31"/>
      <c r="BV133" s="31"/>
      <c r="BW133" s="31"/>
      <c r="BX133" s="31"/>
      <c r="BY133" s="31"/>
      <c r="BZ133" s="31"/>
      <c r="CA133" s="31"/>
      <c r="CB133" s="31"/>
    </row>
    <row r="134" spans="16:80" x14ac:dyDescent="0.25">
      <c r="P134" s="31"/>
      <c r="Q134" s="31"/>
      <c r="R134" s="31"/>
      <c r="S134" s="31"/>
      <c r="T134" s="31"/>
      <c r="U134" s="31"/>
      <c r="V134" s="31"/>
      <c r="W134" s="31"/>
      <c r="AF134" s="31"/>
      <c r="AG134" s="31"/>
      <c r="AH134" s="31"/>
      <c r="AI134" s="31"/>
      <c r="AJ134" s="31"/>
      <c r="AK134" s="31"/>
      <c r="AL134" s="31"/>
      <c r="AM134" s="31"/>
      <c r="BE134" s="31"/>
      <c r="BF134" s="31"/>
      <c r="BG134" s="31"/>
      <c r="BH134" s="31"/>
      <c r="BI134" s="31"/>
      <c r="BJ134" s="31"/>
      <c r="BK134" s="31"/>
      <c r="BL134" s="31"/>
      <c r="BU134" s="31"/>
      <c r="BV134" s="31"/>
      <c r="BW134" s="31"/>
      <c r="BX134" s="31"/>
      <c r="BY134" s="31"/>
      <c r="BZ134" s="31"/>
      <c r="CA134" s="31"/>
      <c r="CB134" s="31"/>
    </row>
    <row r="135" spans="16:80" x14ac:dyDescent="0.25">
      <c r="P135" s="31"/>
      <c r="Q135" s="31"/>
      <c r="R135" s="31"/>
      <c r="S135" s="31"/>
      <c r="T135" s="31"/>
      <c r="U135" s="31"/>
      <c r="V135" s="31"/>
      <c r="W135" s="31"/>
      <c r="AF135" s="31"/>
      <c r="AG135" s="31"/>
      <c r="AH135" s="31"/>
      <c r="AI135" s="31"/>
      <c r="AJ135" s="31"/>
      <c r="AK135" s="31"/>
      <c r="AL135" s="31"/>
      <c r="AM135" s="31"/>
      <c r="BE135" s="31"/>
      <c r="BF135" s="31"/>
      <c r="BG135" s="31"/>
      <c r="BH135" s="31"/>
      <c r="BI135" s="31"/>
      <c r="BJ135" s="31"/>
      <c r="BK135" s="31"/>
      <c r="BL135" s="31"/>
      <c r="BU135" s="31"/>
      <c r="BV135" s="31"/>
      <c r="BW135" s="31"/>
      <c r="BX135" s="31"/>
      <c r="BY135" s="31"/>
      <c r="BZ135" s="31"/>
      <c r="CA135" s="31"/>
      <c r="CB135" s="31"/>
    </row>
    <row r="136" spans="16:80" x14ac:dyDescent="0.25">
      <c r="P136" s="31"/>
      <c r="Q136" s="31"/>
      <c r="R136" s="31"/>
      <c r="S136" s="31"/>
      <c r="T136" s="31"/>
      <c r="U136" s="31"/>
      <c r="V136" s="31"/>
      <c r="W136" s="31"/>
      <c r="AF136" s="31"/>
      <c r="AG136" s="31"/>
      <c r="AH136" s="31"/>
      <c r="AI136" s="31"/>
      <c r="AJ136" s="31"/>
      <c r="AK136" s="31"/>
      <c r="AL136" s="31"/>
      <c r="AM136" s="31"/>
      <c r="BE136" s="31"/>
      <c r="BF136" s="31"/>
      <c r="BG136" s="31"/>
      <c r="BH136" s="31"/>
      <c r="BI136" s="31"/>
      <c r="BJ136" s="31"/>
      <c r="BK136" s="31"/>
      <c r="BL136" s="31"/>
      <c r="BU136" s="31"/>
      <c r="BV136" s="31"/>
      <c r="BW136" s="31"/>
      <c r="BX136" s="31"/>
      <c r="BY136" s="31"/>
      <c r="BZ136" s="31"/>
      <c r="CA136" s="31"/>
      <c r="CB136" s="31"/>
    </row>
    <row r="137" spans="16:80" x14ac:dyDescent="0.25">
      <c r="P137" s="31"/>
      <c r="Q137" s="31"/>
      <c r="R137" s="31"/>
      <c r="S137" s="31"/>
      <c r="T137" s="31"/>
      <c r="U137" s="31"/>
      <c r="V137" s="31"/>
      <c r="W137" s="31"/>
      <c r="AF137" s="31"/>
      <c r="AG137" s="31"/>
      <c r="AH137" s="31"/>
      <c r="AI137" s="31"/>
      <c r="AJ137" s="31"/>
      <c r="AK137" s="31"/>
      <c r="AL137" s="31"/>
      <c r="AM137" s="31"/>
      <c r="BE137" s="31"/>
      <c r="BF137" s="31"/>
      <c r="BG137" s="31"/>
      <c r="BH137" s="31"/>
      <c r="BI137" s="31"/>
      <c r="BJ137" s="31"/>
      <c r="BK137" s="31"/>
      <c r="BL137" s="31"/>
      <c r="BU137" s="31"/>
      <c r="BV137" s="31"/>
      <c r="BW137" s="31"/>
      <c r="BX137" s="31"/>
      <c r="BY137" s="31"/>
      <c r="BZ137" s="31"/>
      <c r="CA137" s="31"/>
      <c r="CB137" s="31"/>
    </row>
    <row r="138" spans="16:80" x14ac:dyDescent="0.25">
      <c r="P138" s="31"/>
      <c r="Q138" s="31"/>
      <c r="R138" s="31"/>
      <c r="S138" s="31"/>
      <c r="T138" s="31"/>
      <c r="U138" s="31"/>
      <c r="V138" s="31"/>
      <c r="W138" s="31"/>
      <c r="AF138" s="31"/>
      <c r="AG138" s="31"/>
      <c r="AH138" s="31"/>
      <c r="AI138" s="31"/>
      <c r="AJ138" s="31"/>
      <c r="AK138" s="31"/>
      <c r="AL138" s="31"/>
      <c r="AM138" s="31"/>
      <c r="BE138" s="31"/>
      <c r="BF138" s="31"/>
      <c r="BG138" s="31"/>
      <c r="BH138" s="31"/>
      <c r="BI138" s="31"/>
      <c r="BJ138" s="31"/>
      <c r="BK138" s="31"/>
      <c r="BL138" s="31"/>
      <c r="BU138" s="31"/>
      <c r="BV138" s="31"/>
      <c r="BW138" s="31"/>
      <c r="BX138" s="31"/>
      <c r="BY138" s="31"/>
      <c r="BZ138" s="31"/>
      <c r="CA138" s="31"/>
      <c r="CB138" s="31"/>
    </row>
    <row r="139" spans="16:80" x14ac:dyDescent="0.25">
      <c r="P139" s="31"/>
      <c r="Q139" s="31"/>
      <c r="R139" s="31"/>
      <c r="S139" s="31"/>
      <c r="T139" s="31"/>
      <c r="U139" s="31"/>
      <c r="V139" s="31"/>
      <c r="W139" s="31"/>
      <c r="AF139" s="31"/>
      <c r="AG139" s="31"/>
      <c r="AH139" s="31"/>
      <c r="AI139" s="31"/>
      <c r="AJ139" s="31"/>
      <c r="AK139" s="31"/>
      <c r="AL139" s="31"/>
      <c r="AM139" s="31"/>
      <c r="BE139" s="31"/>
      <c r="BF139" s="31"/>
      <c r="BG139" s="31"/>
      <c r="BH139" s="31"/>
      <c r="BI139" s="31"/>
      <c r="BJ139" s="31"/>
      <c r="BK139" s="31"/>
      <c r="BL139" s="31"/>
      <c r="BU139" s="31"/>
      <c r="BV139" s="31"/>
      <c r="BW139" s="31"/>
      <c r="BX139" s="31"/>
      <c r="BY139" s="31"/>
      <c r="BZ139" s="31"/>
      <c r="CA139" s="31"/>
      <c r="CB139" s="31"/>
    </row>
    <row r="140" spans="16:80" x14ac:dyDescent="0.25">
      <c r="P140" s="31"/>
      <c r="Q140" s="31"/>
      <c r="R140" s="31"/>
      <c r="S140" s="31"/>
      <c r="T140" s="31"/>
      <c r="U140" s="31"/>
      <c r="V140" s="31"/>
      <c r="W140" s="31"/>
      <c r="AF140" s="31"/>
      <c r="AG140" s="31"/>
      <c r="AH140" s="31"/>
      <c r="AI140" s="31"/>
      <c r="AJ140" s="31"/>
      <c r="AK140" s="31"/>
      <c r="AL140" s="31"/>
      <c r="AM140" s="31"/>
      <c r="BE140" s="31"/>
      <c r="BF140" s="31"/>
      <c r="BG140" s="31"/>
      <c r="BH140" s="31"/>
      <c r="BI140" s="31"/>
      <c r="BJ140" s="31"/>
      <c r="BK140" s="31"/>
      <c r="BL140" s="31"/>
      <c r="BU140" s="31"/>
      <c r="BV140" s="31"/>
      <c r="BW140" s="31"/>
      <c r="BX140" s="31"/>
      <c r="BY140" s="31"/>
      <c r="BZ140" s="31"/>
      <c r="CA140" s="31"/>
      <c r="CB140" s="31"/>
    </row>
    <row r="141" spans="16:80" x14ac:dyDescent="0.25">
      <c r="P141" s="31"/>
      <c r="Q141" s="31"/>
      <c r="R141" s="31"/>
      <c r="S141" s="31"/>
      <c r="T141" s="31"/>
      <c r="U141" s="31"/>
      <c r="V141" s="31"/>
      <c r="W141" s="31"/>
      <c r="AF141" s="31"/>
      <c r="AG141" s="31"/>
      <c r="AH141" s="31"/>
      <c r="AI141" s="31"/>
      <c r="AJ141" s="31"/>
      <c r="AK141" s="31"/>
      <c r="AL141" s="31"/>
      <c r="AM141" s="31"/>
      <c r="BE141" s="31"/>
      <c r="BF141" s="31"/>
      <c r="BG141" s="31"/>
      <c r="BH141" s="31"/>
      <c r="BI141" s="31"/>
      <c r="BJ141" s="31"/>
      <c r="BK141" s="31"/>
      <c r="BL141" s="31"/>
      <c r="BU141" s="31"/>
      <c r="BV141" s="31"/>
      <c r="BW141" s="31"/>
      <c r="BX141" s="31"/>
      <c r="BY141" s="31"/>
      <c r="BZ141" s="31"/>
      <c r="CA141" s="31"/>
      <c r="CB141" s="31"/>
    </row>
    <row r="142" spans="16:80" x14ac:dyDescent="0.25">
      <c r="P142" s="31"/>
      <c r="Q142" s="31"/>
      <c r="R142" s="31"/>
      <c r="S142" s="31"/>
      <c r="T142" s="31"/>
      <c r="U142" s="31"/>
      <c r="V142" s="31"/>
      <c r="W142" s="31"/>
      <c r="AF142" s="31"/>
      <c r="AG142" s="31"/>
      <c r="AH142" s="31"/>
      <c r="AI142" s="31"/>
      <c r="AJ142" s="31"/>
      <c r="AK142" s="31"/>
      <c r="AL142" s="31"/>
      <c r="AM142" s="31"/>
      <c r="BE142" s="31"/>
      <c r="BF142" s="31"/>
      <c r="BG142" s="31"/>
      <c r="BH142" s="31"/>
      <c r="BI142" s="31"/>
      <c r="BJ142" s="31"/>
      <c r="BK142" s="31"/>
      <c r="BL142" s="31"/>
      <c r="BU142" s="31"/>
      <c r="BV142" s="31"/>
      <c r="BW142" s="31"/>
      <c r="BX142" s="31"/>
      <c r="BY142" s="31"/>
      <c r="BZ142" s="31"/>
      <c r="CA142" s="31"/>
      <c r="CB142" s="31"/>
    </row>
    <row r="143" spans="16:80" x14ac:dyDescent="0.25">
      <c r="P143" s="31"/>
      <c r="Q143" s="31"/>
      <c r="R143" s="31"/>
      <c r="S143" s="31"/>
      <c r="T143" s="31"/>
      <c r="U143" s="31"/>
      <c r="V143" s="31"/>
      <c r="W143" s="31"/>
      <c r="AF143" s="31"/>
      <c r="AG143" s="31"/>
      <c r="AH143" s="31"/>
      <c r="AI143" s="31"/>
      <c r="AJ143" s="31"/>
      <c r="AK143" s="31"/>
      <c r="AL143" s="31"/>
      <c r="AM143" s="31"/>
      <c r="BE143" s="31"/>
      <c r="BF143" s="31"/>
      <c r="BG143" s="31"/>
      <c r="BH143" s="31"/>
      <c r="BI143" s="31"/>
      <c r="BJ143" s="31"/>
      <c r="BK143" s="31"/>
      <c r="BL143" s="31"/>
      <c r="BU143" s="31"/>
      <c r="BV143" s="31"/>
      <c r="BW143" s="31"/>
      <c r="BX143" s="31"/>
      <c r="BY143" s="31"/>
      <c r="BZ143" s="31"/>
      <c r="CA143" s="31"/>
      <c r="CB143" s="31"/>
    </row>
    <row r="144" spans="16:80" x14ac:dyDescent="0.25">
      <c r="P144" s="31"/>
      <c r="Q144" s="31"/>
      <c r="R144" s="31"/>
      <c r="S144" s="31"/>
      <c r="T144" s="31"/>
      <c r="U144" s="31"/>
      <c r="V144" s="31"/>
      <c r="W144" s="31"/>
      <c r="AF144" s="31"/>
      <c r="AG144" s="31"/>
      <c r="AH144" s="31"/>
      <c r="AI144" s="31"/>
      <c r="AJ144" s="31"/>
      <c r="AK144" s="31"/>
      <c r="AL144" s="31"/>
      <c r="AM144" s="31"/>
      <c r="BE144" s="31"/>
      <c r="BF144" s="31"/>
      <c r="BG144" s="31"/>
      <c r="BH144" s="31"/>
      <c r="BI144" s="31"/>
      <c r="BJ144" s="31"/>
      <c r="BK144" s="31"/>
      <c r="BL144" s="31"/>
      <c r="BU144" s="31"/>
      <c r="BV144" s="31"/>
      <c r="BW144" s="31"/>
      <c r="BX144" s="31"/>
      <c r="BY144" s="31"/>
      <c r="BZ144" s="31"/>
      <c r="CA144" s="31"/>
      <c r="CB144" s="31"/>
    </row>
    <row r="145" spans="16:80" x14ac:dyDescent="0.25">
      <c r="P145" s="31"/>
      <c r="Q145" s="31"/>
      <c r="R145" s="31"/>
      <c r="S145" s="31"/>
      <c r="T145" s="31"/>
      <c r="U145" s="31"/>
      <c r="V145" s="31"/>
      <c r="W145" s="31"/>
      <c r="AF145" s="31"/>
      <c r="AG145" s="31"/>
      <c r="AH145" s="31"/>
      <c r="AI145" s="31"/>
      <c r="AJ145" s="31"/>
      <c r="AK145" s="31"/>
      <c r="AL145" s="31"/>
      <c r="AM145" s="31"/>
      <c r="BE145" s="31"/>
      <c r="BF145" s="31"/>
      <c r="BG145" s="31"/>
      <c r="BH145" s="31"/>
      <c r="BI145" s="31"/>
      <c r="BJ145" s="31"/>
      <c r="BK145" s="31"/>
      <c r="BL145" s="31"/>
      <c r="BU145" s="31"/>
      <c r="BV145" s="31"/>
      <c r="BW145" s="31"/>
      <c r="BX145" s="31"/>
      <c r="BY145" s="31"/>
      <c r="BZ145" s="31"/>
      <c r="CA145" s="31"/>
      <c r="CB145" s="31"/>
    </row>
    <row r="146" spans="16:80" x14ac:dyDescent="0.25">
      <c r="P146" s="31"/>
      <c r="Q146" s="31"/>
      <c r="R146" s="31"/>
      <c r="S146" s="31"/>
      <c r="T146" s="31"/>
      <c r="U146" s="31"/>
      <c r="V146" s="31"/>
      <c r="W146" s="31"/>
      <c r="AF146" s="31"/>
      <c r="AG146" s="31"/>
      <c r="AH146" s="31"/>
      <c r="AI146" s="31"/>
      <c r="AJ146" s="31"/>
      <c r="AK146" s="31"/>
      <c r="AL146" s="31"/>
      <c r="AM146" s="31"/>
      <c r="BE146" s="31"/>
      <c r="BF146" s="31"/>
      <c r="BG146" s="31"/>
      <c r="BH146" s="31"/>
      <c r="BI146" s="31"/>
      <c r="BJ146" s="31"/>
      <c r="BK146" s="31"/>
      <c r="BL146" s="31"/>
      <c r="BU146" s="31"/>
      <c r="BV146" s="31"/>
      <c r="BW146" s="31"/>
      <c r="BX146" s="31"/>
      <c r="BY146" s="31"/>
      <c r="BZ146" s="31"/>
      <c r="CA146" s="31"/>
      <c r="CB146" s="31"/>
    </row>
    <row r="147" spans="16:80" x14ac:dyDescent="0.25">
      <c r="P147" s="31"/>
      <c r="Q147" s="31"/>
      <c r="R147" s="31"/>
      <c r="S147" s="31"/>
      <c r="T147" s="31"/>
      <c r="U147" s="31"/>
      <c r="V147" s="31"/>
      <c r="W147" s="31"/>
      <c r="AF147" s="31"/>
      <c r="AG147" s="31"/>
      <c r="AH147" s="31"/>
      <c r="AI147" s="31"/>
      <c r="AJ147" s="31"/>
      <c r="AK147" s="31"/>
      <c r="AL147" s="31"/>
      <c r="AM147" s="31"/>
      <c r="BE147" s="31"/>
      <c r="BF147" s="31"/>
      <c r="BG147" s="31"/>
      <c r="BH147" s="31"/>
      <c r="BI147" s="31"/>
      <c r="BJ147" s="31"/>
      <c r="BK147" s="31"/>
      <c r="BL147" s="31"/>
      <c r="BU147" s="31"/>
      <c r="BV147" s="31"/>
      <c r="BW147" s="31"/>
      <c r="BX147" s="31"/>
      <c r="BY147" s="31"/>
      <c r="BZ147" s="31"/>
      <c r="CA147" s="31"/>
      <c r="CB147" s="31"/>
    </row>
    <row r="148" spans="16:80" x14ac:dyDescent="0.25">
      <c r="P148" s="31"/>
      <c r="Q148" s="31"/>
      <c r="R148" s="31"/>
      <c r="S148" s="31"/>
      <c r="T148" s="31"/>
      <c r="U148" s="31"/>
      <c r="V148" s="31"/>
      <c r="W148" s="31"/>
      <c r="AF148" s="31"/>
      <c r="AG148" s="31"/>
      <c r="AH148" s="31"/>
      <c r="AI148" s="31"/>
      <c r="AJ148" s="31"/>
      <c r="AK148" s="31"/>
      <c r="AL148" s="31"/>
      <c r="AM148" s="31"/>
      <c r="BE148" s="31"/>
      <c r="BF148" s="31"/>
      <c r="BG148" s="31"/>
      <c r="BH148" s="31"/>
      <c r="BI148" s="31"/>
      <c r="BJ148" s="31"/>
      <c r="BK148" s="31"/>
      <c r="BL148" s="31"/>
      <c r="BU148" s="31"/>
      <c r="BV148" s="31"/>
      <c r="BW148" s="31"/>
      <c r="BX148" s="31"/>
      <c r="BY148" s="31"/>
      <c r="BZ148" s="31"/>
      <c r="CA148" s="31"/>
      <c r="CB148" s="31"/>
    </row>
    <row r="149" spans="16:80" x14ac:dyDescent="0.25">
      <c r="P149" s="31"/>
      <c r="Q149" s="31"/>
      <c r="R149" s="31"/>
      <c r="S149" s="31"/>
      <c r="T149" s="31"/>
      <c r="U149" s="31"/>
      <c r="V149" s="31"/>
      <c r="W149" s="31"/>
      <c r="AF149" s="31"/>
      <c r="AG149" s="31"/>
      <c r="AH149" s="31"/>
      <c r="AI149" s="31"/>
      <c r="AJ149" s="31"/>
      <c r="AK149" s="31"/>
      <c r="AL149" s="31"/>
      <c r="AM149" s="31"/>
      <c r="BE149" s="31"/>
      <c r="BF149" s="31"/>
      <c r="BG149" s="31"/>
      <c r="BH149" s="31"/>
      <c r="BI149" s="31"/>
      <c r="BJ149" s="31"/>
      <c r="BK149" s="31"/>
      <c r="BL149" s="31"/>
      <c r="BU149" s="31"/>
      <c r="BV149" s="31"/>
      <c r="BW149" s="31"/>
      <c r="BX149" s="31"/>
      <c r="BY149" s="31"/>
      <c r="BZ149" s="31"/>
      <c r="CA149" s="31"/>
      <c r="CB149" s="31"/>
    </row>
    <row r="150" spans="16:80" x14ac:dyDescent="0.25">
      <c r="P150" s="31"/>
      <c r="Q150" s="31"/>
      <c r="R150" s="31"/>
      <c r="S150" s="31"/>
      <c r="T150" s="31"/>
      <c r="U150" s="31"/>
      <c r="V150" s="31"/>
      <c r="W150" s="31"/>
      <c r="AF150" s="31"/>
      <c r="AG150" s="31"/>
      <c r="AH150" s="31"/>
      <c r="AI150" s="31"/>
      <c r="AJ150" s="31"/>
      <c r="AK150" s="31"/>
      <c r="AL150" s="31"/>
      <c r="AM150" s="31"/>
      <c r="BE150" s="31"/>
      <c r="BF150" s="31"/>
      <c r="BG150" s="31"/>
      <c r="BH150" s="31"/>
      <c r="BI150" s="31"/>
      <c r="BJ150" s="31"/>
      <c r="BK150" s="31"/>
      <c r="BL150" s="31"/>
      <c r="BU150" s="31"/>
      <c r="BV150" s="31"/>
      <c r="BW150" s="31"/>
      <c r="BX150" s="31"/>
      <c r="BY150" s="31"/>
      <c r="BZ150" s="31"/>
      <c r="CA150" s="31"/>
      <c r="CB150" s="31"/>
    </row>
    <row r="151" spans="16:80" x14ac:dyDescent="0.25">
      <c r="P151" s="31"/>
      <c r="Q151" s="31"/>
      <c r="R151" s="31"/>
      <c r="S151" s="31"/>
      <c r="T151" s="31"/>
      <c r="U151" s="31"/>
      <c r="V151" s="31"/>
      <c r="W151" s="31"/>
      <c r="AF151" s="31"/>
      <c r="AG151" s="31"/>
      <c r="AH151" s="31"/>
      <c r="AI151" s="31"/>
      <c r="AJ151" s="31"/>
      <c r="AK151" s="31"/>
      <c r="AL151" s="31"/>
      <c r="AM151" s="31"/>
      <c r="BE151" s="31"/>
      <c r="BF151" s="31"/>
      <c r="BG151" s="31"/>
      <c r="BH151" s="31"/>
      <c r="BI151" s="31"/>
      <c r="BJ151" s="31"/>
      <c r="BK151" s="31"/>
      <c r="BL151" s="31"/>
      <c r="BU151" s="31"/>
      <c r="BV151" s="31"/>
      <c r="BW151" s="31"/>
      <c r="BX151" s="31"/>
      <c r="BY151" s="31"/>
      <c r="BZ151" s="31"/>
      <c r="CA151" s="31"/>
      <c r="CB151" s="31"/>
    </row>
    <row r="152" spans="16:80" x14ac:dyDescent="0.25">
      <c r="P152" s="31"/>
      <c r="Q152" s="31"/>
      <c r="R152" s="31"/>
      <c r="S152" s="31"/>
      <c r="T152" s="31"/>
      <c r="U152" s="31"/>
      <c r="V152" s="31"/>
      <c r="W152" s="31"/>
      <c r="AF152" s="31"/>
      <c r="AG152" s="31"/>
      <c r="AH152" s="31"/>
      <c r="AI152" s="31"/>
      <c r="AJ152" s="31"/>
      <c r="AK152" s="31"/>
      <c r="AL152" s="31"/>
      <c r="AM152" s="31"/>
      <c r="BE152" s="31"/>
      <c r="BF152" s="31"/>
      <c r="BG152" s="31"/>
      <c r="BH152" s="31"/>
      <c r="BI152" s="31"/>
      <c r="BJ152" s="31"/>
      <c r="BK152" s="31"/>
      <c r="BL152" s="31"/>
      <c r="BU152" s="31"/>
      <c r="BV152" s="31"/>
      <c r="BW152" s="31"/>
      <c r="BX152" s="31"/>
      <c r="BY152" s="31"/>
      <c r="BZ152" s="31"/>
      <c r="CA152" s="31"/>
      <c r="CB152" s="31"/>
    </row>
    <row r="153" spans="16:80" x14ac:dyDescent="0.25">
      <c r="P153" s="31"/>
      <c r="Q153" s="31"/>
      <c r="R153" s="31"/>
      <c r="S153" s="31"/>
      <c r="T153" s="31"/>
      <c r="U153" s="31"/>
      <c r="V153" s="31"/>
      <c r="W153" s="31"/>
      <c r="AF153" s="31"/>
      <c r="AG153" s="31"/>
      <c r="AH153" s="31"/>
      <c r="AI153" s="31"/>
      <c r="AJ153" s="31"/>
      <c r="AK153" s="31"/>
      <c r="AL153" s="31"/>
      <c r="AM153" s="31"/>
      <c r="BE153" s="31"/>
      <c r="BF153" s="31"/>
      <c r="BG153" s="31"/>
      <c r="BH153" s="31"/>
      <c r="BI153" s="31"/>
      <c r="BJ153" s="31"/>
      <c r="BK153" s="31"/>
      <c r="BL153" s="31"/>
      <c r="BU153" s="31"/>
      <c r="BV153" s="31"/>
      <c r="BW153" s="31"/>
      <c r="BX153" s="31"/>
      <c r="BY153" s="31"/>
      <c r="BZ153" s="31"/>
      <c r="CA153" s="31"/>
      <c r="CB153" s="31"/>
    </row>
    <row r="154" spans="16:80" x14ac:dyDescent="0.25">
      <c r="P154" s="31"/>
      <c r="Q154" s="31"/>
      <c r="R154" s="31"/>
      <c r="S154" s="31"/>
      <c r="T154" s="31"/>
      <c r="U154" s="31"/>
      <c r="V154" s="31"/>
      <c r="W154" s="31"/>
      <c r="AF154" s="31"/>
      <c r="AG154" s="31"/>
      <c r="AH154" s="31"/>
      <c r="AI154" s="31"/>
      <c r="AJ154" s="31"/>
      <c r="AK154" s="31"/>
      <c r="AL154" s="31"/>
      <c r="AM154" s="31"/>
      <c r="BE154" s="31"/>
      <c r="BF154" s="31"/>
      <c r="BG154" s="31"/>
      <c r="BH154" s="31"/>
      <c r="BI154" s="31"/>
      <c r="BJ154" s="31"/>
      <c r="BK154" s="31"/>
      <c r="BL154" s="31"/>
      <c r="BU154" s="31"/>
      <c r="BV154" s="31"/>
      <c r="BW154" s="31"/>
      <c r="BX154" s="31"/>
      <c r="BY154" s="31"/>
      <c r="BZ154" s="31"/>
      <c r="CA154" s="31"/>
      <c r="CB154" s="31"/>
    </row>
    <row r="155" spans="16:80" x14ac:dyDescent="0.25">
      <c r="P155" s="31"/>
      <c r="Q155" s="31"/>
      <c r="R155" s="31"/>
      <c r="S155" s="31"/>
      <c r="T155" s="31"/>
      <c r="U155" s="31"/>
      <c r="V155" s="31"/>
      <c r="W155" s="31"/>
      <c r="AF155" s="31"/>
      <c r="AG155" s="31"/>
      <c r="AH155" s="31"/>
      <c r="AI155" s="31"/>
      <c r="AJ155" s="31"/>
      <c r="AK155" s="31"/>
      <c r="AL155" s="31"/>
      <c r="AM155" s="31"/>
      <c r="BE155" s="31"/>
      <c r="BF155" s="31"/>
      <c r="BG155" s="31"/>
      <c r="BH155" s="31"/>
      <c r="BI155" s="31"/>
      <c r="BJ155" s="31"/>
      <c r="BK155" s="31"/>
      <c r="BL155" s="31"/>
      <c r="BU155" s="31"/>
      <c r="BV155" s="31"/>
      <c r="BW155" s="31"/>
      <c r="BX155" s="31"/>
      <c r="BY155" s="31"/>
      <c r="BZ155" s="31"/>
      <c r="CA155" s="31"/>
      <c r="CB155" s="31"/>
    </row>
    <row r="156" spans="16:80" x14ac:dyDescent="0.25">
      <c r="P156" s="31"/>
      <c r="Q156" s="31"/>
      <c r="R156" s="31"/>
      <c r="S156" s="31"/>
      <c r="T156" s="31"/>
      <c r="U156" s="31"/>
      <c r="V156" s="31"/>
      <c r="W156" s="31"/>
      <c r="AF156" s="31"/>
      <c r="AG156" s="31"/>
      <c r="AH156" s="31"/>
      <c r="AI156" s="31"/>
      <c r="AJ156" s="31"/>
      <c r="AK156" s="31"/>
      <c r="AL156" s="31"/>
      <c r="AM156" s="31"/>
      <c r="BE156" s="31"/>
      <c r="BF156" s="31"/>
      <c r="BG156" s="31"/>
      <c r="BH156" s="31"/>
      <c r="BI156" s="31"/>
      <c r="BJ156" s="31"/>
      <c r="BK156" s="31"/>
      <c r="BL156" s="31"/>
      <c r="BU156" s="31"/>
      <c r="BV156" s="31"/>
      <c r="BW156" s="31"/>
      <c r="BX156" s="31"/>
      <c r="BY156" s="31"/>
      <c r="BZ156" s="31"/>
      <c r="CA156" s="31"/>
      <c r="CB156" s="31"/>
    </row>
    <row r="157" spans="16:80" x14ac:dyDescent="0.25">
      <c r="P157" s="31"/>
      <c r="Q157" s="31"/>
      <c r="R157" s="31"/>
      <c r="S157" s="31"/>
      <c r="T157" s="31"/>
      <c r="U157" s="31"/>
      <c r="V157" s="31"/>
      <c r="W157" s="31"/>
      <c r="AF157" s="31"/>
      <c r="AG157" s="31"/>
      <c r="AH157" s="31"/>
      <c r="AI157" s="31"/>
      <c r="AJ157" s="31"/>
      <c r="AK157" s="31"/>
      <c r="AL157" s="31"/>
      <c r="AM157" s="31"/>
      <c r="BE157" s="31"/>
      <c r="BF157" s="31"/>
      <c r="BG157" s="31"/>
      <c r="BH157" s="31"/>
      <c r="BI157" s="31"/>
      <c r="BJ157" s="31"/>
      <c r="BK157" s="31"/>
      <c r="BL157" s="31"/>
      <c r="BU157" s="31"/>
      <c r="BV157" s="31"/>
      <c r="BW157" s="31"/>
      <c r="BX157" s="31"/>
      <c r="BY157" s="31"/>
      <c r="BZ157" s="31"/>
      <c r="CA157" s="31"/>
      <c r="CB157" s="31"/>
    </row>
    <row r="158" spans="16:80" x14ac:dyDescent="0.25">
      <c r="P158" s="31"/>
      <c r="Q158" s="31"/>
      <c r="R158" s="31"/>
      <c r="S158" s="31"/>
      <c r="T158" s="31"/>
      <c r="U158" s="31"/>
      <c r="V158" s="31"/>
      <c r="W158" s="31"/>
      <c r="AF158" s="31"/>
      <c r="AG158" s="31"/>
      <c r="AH158" s="31"/>
      <c r="AI158" s="31"/>
      <c r="AJ158" s="31"/>
      <c r="AK158" s="31"/>
      <c r="AL158" s="31"/>
      <c r="AM158" s="31"/>
      <c r="BE158" s="31"/>
      <c r="BF158" s="31"/>
      <c r="BG158" s="31"/>
      <c r="BH158" s="31"/>
      <c r="BI158" s="31"/>
      <c r="BJ158" s="31"/>
      <c r="BK158" s="31"/>
      <c r="BL158" s="31"/>
      <c r="BU158" s="31"/>
      <c r="BV158" s="31"/>
      <c r="BW158" s="31"/>
      <c r="BX158" s="31"/>
      <c r="BY158" s="31"/>
      <c r="BZ158" s="31"/>
      <c r="CA158" s="31"/>
      <c r="CB158" s="31"/>
    </row>
    <row r="159" spans="16:80" x14ac:dyDescent="0.25">
      <c r="P159" s="31"/>
      <c r="Q159" s="31"/>
      <c r="R159" s="31"/>
      <c r="S159" s="31"/>
      <c r="T159" s="31"/>
      <c r="U159" s="31"/>
      <c r="V159" s="31"/>
      <c r="W159" s="31"/>
      <c r="AF159" s="31"/>
      <c r="AG159" s="31"/>
      <c r="AH159" s="31"/>
      <c r="AI159" s="31"/>
      <c r="AJ159" s="31"/>
      <c r="AK159" s="31"/>
      <c r="AL159" s="31"/>
      <c r="AM159" s="31"/>
      <c r="BE159" s="31"/>
      <c r="BF159" s="31"/>
      <c r="BG159" s="31"/>
      <c r="BH159" s="31"/>
      <c r="BI159" s="31"/>
      <c r="BJ159" s="31"/>
      <c r="BK159" s="31"/>
      <c r="BL159" s="31"/>
      <c r="BU159" s="31"/>
      <c r="BV159" s="31"/>
      <c r="BW159" s="31"/>
      <c r="BX159" s="31"/>
      <c r="BY159" s="31"/>
      <c r="BZ159" s="31"/>
      <c r="CA159" s="31"/>
      <c r="CB159" s="31"/>
    </row>
    <row r="160" spans="16:80" x14ac:dyDescent="0.25">
      <c r="P160" s="31"/>
      <c r="Q160" s="31"/>
      <c r="R160" s="31"/>
      <c r="S160" s="31"/>
      <c r="T160" s="31"/>
      <c r="U160" s="31"/>
      <c r="V160" s="31"/>
      <c r="W160" s="31"/>
      <c r="AF160" s="31"/>
      <c r="AG160" s="31"/>
      <c r="AH160" s="31"/>
      <c r="AI160" s="31"/>
      <c r="AJ160" s="31"/>
      <c r="AK160" s="31"/>
      <c r="AL160" s="31"/>
      <c r="AM160" s="31"/>
      <c r="BE160" s="31"/>
      <c r="BF160" s="31"/>
      <c r="BG160" s="31"/>
      <c r="BH160" s="31"/>
      <c r="BI160" s="31"/>
      <c r="BJ160" s="31"/>
      <c r="BK160" s="31"/>
      <c r="BL160" s="31"/>
      <c r="BU160" s="31"/>
      <c r="BV160" s="31"/>
      <c r="BW160" s="31"/>
      <c r="BX160" s="31"/>
      <c r="BY160" s="31"/>
      <c r="BZ160" s="31"/>
      <c r="CA160" s="31"/>
      <c r="CB160" s="31"/>
    </row>
    <row r="161" spans="16:80" x14ac:dyDescent="0.25">
      <c r="P161" s="31"/>
      <c r="Q161" s="31"/>
      <c r="R161" s="31"/>
      <c r="S161" s="31"/>
      <c r="T161" s="31"/>
      <c r="U161" s="31"/>
      <c r="V161" s="31"/>
      <c r="W161" s="31"/>
      <c r="AF161" s="31"/>
      <c r="AG161" s="31"/>
      <c r="AH161" s="31"/>
      <c r="AI161" s="31"/>
      <c r="AJ161" s="31"/>
      <c r="AK161" s="31"/>
      <c r="AL161" s="31"/>
      <c r="AM161" s="31"/>
      <c r="BE161" s="31"/>
      <c r="BF161" s="31"/>
      <c r="BG161" s="31"/>
      <c r="BH161" s="31"/>
      <c r="BI161" s="31"/>
      <c r="BJ161" s="31"/>
      <c r="BK161" s="31"/>
      <c r="BL161" s="31"/>
      <c r="BU161" s="31"/>
      <c r="BV161" s="31"/>
      <c r="BW161" s="31"/>
      <c r="BX161" s="31"/>
      <c r="BY161" s="31"/>
      <c r="BZ161" s="31"/>
      <c r="CA161" s="31"/>
      <c r="CB161" s="31"/>
    </row>
    <row r="162" spans="16:80" x14ac:dyDescent="0.25">
      <c r="P162" s="31"/>
      <c r="Q162" s="31"/>
      <c r="R162" s="31"/>
      <c r="S162" s="31"/>
      <c r="T162" s="31"/>
      <c r="U162" s="31"/>
      <c r="V162" s="31"/>
      <c r="W162" s="31"/>
      <c r="AF162" s="31"/>
      <c r="AG162" s="31"/>
      <c r="AH162" s="31"/>
      <c r="AI162" s="31"/>
      <c r="AJ162" s="31"/>
      <c r="AK162" s="31"/>
      <c r="AL162" s="31"/>
      <c r="AM162" s="31"/>
      <c r="BE162" s="31"/>
      <c r="BF162" s="31"/>
      <c r="BG162" s="31"/>
      <c r="BH162" s="31"/>
      <c r="BI162" s="31"/>
      <c r="BJ162" s="31"/>
      <c r="BK162" s="31"/>
      <c r="BL162" s="31"/>
      <c r="BU162" s="31"/>
      <c r="BV162" s="31"/>
      <c r="BW162" s="31"/>
      <c r="BX162" s="31"/>
      <c r="BY162" s="31"/>
      <c r="BZ162" s="31"/>
      <c r="CA162" s="31"/>
      <c r="CB162" s="31"/>
    </row>
  </sheetData>
  <sortState ref="R3:W35">
    <sortCondition descending="1" ref="S3:S35"/>
    <sortCondition descending="1" ref="U3:U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Premier</vt:lpstr>
      <vt:lpstr>LaLiga</vt:lpstr>
      <vt:lpstr>SerieA</vt:lpstr>
      <vt:lpstr>Bundes</vt:lpstr>
      <vt:lpstr>UCL</vt:lpstr>
      <vt:lpstr>UEL</vt:lpstr>
      <vt:lpstr>UConfL</vt:lpstr>
      <vt:lpstr>LPF</vt:lpstr>
      <vt:lpstr>ASL</vt:lpstr>
      <vt:lpstr>MdC</vt:lpstr>
      <vt:lpstr>Elim</vt:lpstr>
      <vt:lpstr>FIFA</vt:lpstr>
      <vt:lpstr>Historia</vt:lpstr>
      <vt:lpstr>Gral</vt:lpstr>
      <vt:lpstr>P32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Aldrighetti</dc:creator>
  <cp:lastModifiedBy>FEDE</cp:lastModifiedBy>
  <dcterms:created xsi:type="dcterms:W3CDTF">2021-05-01T23:46:14Z</dcterms:created>
  <dcterms:modified xsi:type="dcterms:W3CDTF">2021-07-22T23:53:35Z</dcterms:modified>
</cp:coreProperties>
</file>